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3990" windowWidth="19320" windowHeight="4035"/>
  </bookViews>
  <sheets>
    <sheet name="保育所園児数の推移" sheetId="15" r:id="rId1"/>
  </sheets>
  <definedNames>
    <definedName name="_xlnm.Print_Area" localSheetId="0">保育所園児数の推移!$A$1:$AW$49</definedName>
  </definedNames>
  <calcPr calcId="162913"/>
</workbook>
</file>

<file path=xl/calcChain.xml><?xml version="1.0" encoding="utf-8"?>
<calcChain xmlns="http://schemas.openxmlformats.org/spreadsheetml/2006/main">
  <c r="K21" i="15" l="1"/>
  <c r="N22" i="15"/>
  <c r="N21" i="15"/>
  <c r="Q22" i="15"/>
  <c r="Q21" i="15"/>
  <c r="T22" i="15"/>
  <c r="T21" i="15"/>
  <c r="U22" i="15"/>
  <c r="U21" i="15"/>
  <c r="U20" i="15"/>
  <c r="AK42" i="15"/>
  <c r="M42" i="15" l="1"/>
  <c r="K22" i="15"/>
  <c r="I22" i="15"/>
  <c r="F22" i="15"/>
  <c r="B22" i="15"/>
  <c r="C22" i="15" l="1"/>
  <c r="M41" i="15"/>
  <c r="I21" i="15"/>
  <c r="F21" i="15"/>
  <c r="B21" i="15"/>
  <c r="C21" i="15" l="1"/>
  <c r="B20" i="15"/>
  <c r="AK40" i="15"/>
  <c r="M40" i="15"/>
  <c r="X40" i="15"/>
  <c r="K20" i="15"/>
  <c r="T20" i="15"/>
  <c r="I20" i="15" s="1"/>
  <c r="Q20" i="15"/>
  <c r="F20" i="15" s="1"/>
  <c r="C20" i="15" l="1"/>
  <c r="N20" i="15"/>
  <c r="AQ17" i="15" l="1"/>
  <c r="AQ16" i="15"/>
  <c r="U15" i="15"/>
  <c r="K15" i="15"/>
  <c r="T15" i="15"/>
  <c r="I15" i="15"/>
  <c r="Q15" i="15"/>
  <c r="F15" i="15"/>
  <c r="AK35" i="15"/>
  <c r="X35" i="15"/>
  <c r="N15" i="15" s="1"/>
  <c r="M35" i="15"/>
  <c r="B35" i="15"/>
  <c r="AQ15" i="15"/>
  <c r="X34" i="15"/>
  <c r="AK34" i="15"/>
  <c r="B34" i="15"/>
  <c r="N14" i="15" s="1"/>
  <c r="M34" i="15"/>
  <c r="AH14" i="15"/>
  <c r="AQ14" i="15"/>
  <c r="U14" i="15"/>
  <c r="K14" i="15"/>
  <c r="T14" i="15"/>
  <c r="I14" i="15" s="1"/>
  <c r="C14" i="15" s="1"/>
  <c r="Q14" i="15"/>
  <c r="F14" i="15"/>
  <c r="X33" i="15"/>
  <c r="AK33" i="15"/>
  <c r="B33" i="15"/>
  <c r="M33" i="15"/>
  <c r="AH13" i="15"/>
  <c r="AQ13" i="15"/>
  <c r="B13" i="15"/>
  <c r="Q13" i="15"/>
  <c r="F13" i="15" s="1"/>
  <c r="T13" i="15"/>
  <c r="I13" i="15"/>
  <c r="U13" i="15"/>
  <c r="K13" i="15"/>
  <c r="B12" i="15"/>
  <c r="U12" i="15"/>
  <c r="K12" i="15"/>
  <c r="T12" i="15"/>
  <c r="I12" i="15"/>
  <c r="C12" i="15" s="1"/>
  <c r="Q12" i="15"/>
  <c r="F12" i="15"/>
  <c r="AK32" i="15"/>
  <c r="X32" i="15"/>
  <c r="M32" i="15"/>
  <c r="B32" i="15"/>
  <c r="AQ12" i="15"/>
  <c r="AH12" i="15"/>
  <c r="N12" i="15" s="1"/>
  <c r="U11" i="15"/>
  <c r="K11" i="15"/>
  <c r="T11" i="15"/>
  <c r="I11" i="15"/>
  <c r="Q11" i="15"/>
  <c r="F11" i="15"/>
  <c r="AH11" i="15"/>
  <c r="AQ11" i="15"/>
  <c r="B31" i="15"/>
  <c r="M31" i="15"/>
  <c r="X31" i="15"/>
  <c r="N11" i="15" s="1"/>
  <c r="AK31" i="15"/>
  <c r="B11" i="15"/>
  <c r="Q10" i="15"/>
  <c r="F10" i="15"/>
  <c r="T10" i="15"/>
  <c r="I10" i="15"/>
  <c r="U10" i="15"/>
  <c r="K10" i="15" s="1"/>
  <c r="AK30" i="15"/>
  <c r="X30" i="15"/>
  <c r="M30" i="15"/>
  <c r="B30" i="15"/>
  <c r="AQ10" i="15"/>
  <c r="N10" i="15" s="1"/>
  <c r="AH10" i="15"/>
  <c r="X10" i="15"/>
  <c r="B10" i="15"/>
  <c r="C11" i="15" l="1"/>
  <c r="N13" i="15"/>
  <c r="C13" i="15"/>
  <c r="C10" i="15"/>
  <c r="C15" i="15"/>
</calcChain>
</file>

<file path=xl/sharedStrings.xml><?xml version="1.0" encoding="utf-8"?>
<sst xmlns="http://schemas.openxmlformats.org/spreadsheetml/2006/main" count="88" uniqueCount="43">
  <si>
    <t>総数</t>
    <rPh sb="0" eb="2">
      <t>ソウスウ</t>
    </rPh>
    <phoneticPr fontId="2"/>
  </si>
  <si>
    <t>園児数の推移</t>
    <rPh sb="0" eb="2">
      <t>エンジ</t>
    </rPh>
    <rPh sb="2" eb="3">
      <t>スウ</t>
    </rPh>
    <rPh sb="4" eb="6">
      <t>スイイ</t>
    </rPh>
    <phoneticPr fontId="2"/>
  </si>
  <si>
    <t>年次</t>
    <rPh sb="0" eb="2">
      <t>ネンジ</t>
    </rPh>
    <phoneticPr fontId="2"/>
  </si>
  <si>
    <t>市</t>
    <rPh sb="0" eb="1">
      <t>シ</t>
    </rPh>
    <phoneticPr fontId="2"/>
  </si>
  <si>
    <t>立保育園</t>
    <rPh sb="0" eb="1">
      <t>リツ</t>
    </rPh>
    <rPh sb="1" eb="4">
      <t>ホイクエン</t>
    </rPh>
    <phoneticPr fontId="2"/>
  </si>
  <si>
    <t>市立保育園総数</t>
    <rPh sb="0" eb="1">
      <t>シ</t>
    </rPh>
    <rPh sb="1" eb="2">
      <t>リツ</t>
    </rPh>
    <rPh sb="2" eb="5">
      <t>ホイクエン</t>
    </rPh>
    <rPh sb="5" eb="7">
      <t>ソウスウ</t>
    </rPh>
    <phoneticPr fontId="2"/>
  </si>
  <si>
    <t>第一保育園</t>
    <rPh sb="0" eb="1">
      <t>ダイ</t>
    </rPh>
    <rPh sb="1" eb="2">
      <t>イチ</t>
    </rPh>
    <rPh sb="2" eb="5">
      <t>ホイクエン</t>
    </rPh>
    <phoneticPr fontId="2"/>
  </si>
  <si>
    <t>第二保育園</t>
    <rPh sb="0" eb="1">
      <t>ダイ</t>
    </rPh>
    <rPh sb="1" eb="2">
      <t>2</t>
    </rPh>
    <rPh sb="2" eb="5">
      <t>ホイクエン</t>
    </rPh>
    <phoneticPr fontId="2"/>
  </si>
  <si>
    <t>第三保育園</t>
    <rPh sb="0" eb="2">
      <t>ダイサン</t>
    </rPh>
    <rPh sb="2" eb="5">
      <t>ホイクエン</t>
    </rPh>
    <phoneticPr fontId="2"/>
  </si>
  <si>
    <t>園数</t>
    <rPh sb="0" eb="1">
      <t>エン</t>
    </rPh>
    <rPh sb="1" eb="2">
      <t>スウ</t>
    </rPh>
    <phoneticPr fontId="2"/>
  </si>
  <si>
    <t>園児総数</t>
    <rPh sb="0" eb="2">
      <t>エンジ</t>
    </rPh>
    <rPh sb="2" eb="4">
      <t>ソウスウ</t>
    </rPh>
    <phoneticPr fontId="2"/>
  </si>
  <si>
    <t>０歳</t>
    <rPh sb="1" eb="2">
      <t>サイ</t>
    </rPh>
    <phoneticPr fontId="2"/>
  </si>
  <si>
    <t>１～２歳</t>
    <rPh sb="3" eb="4">
      <t>サイ</t>
    </rPh>
    <phoneticPr fontId="2"/>
  </si>
  <si>
    <t>３歳以上</t>
    <rPh sb="1" eb="2">
      <t>サイ</t>
    </rPh>
    <rPh sb="2" eb="4">
      <t>イジョウ</t>
    </rPh>
    <phoneticPr fontId="2"/>
  </si>
  <si>
    <t>0歳</t>
    <rPh sb="1" eb="2">
      <t>サイ</t>
    </rPh>
    <phoneticPr fontId="2"/>
  </si>
  <si>
    <t>市立保育</t>
    <rPh sb="0" eb="2">
      <t>シリツ</t>
    </rPh>
    <rPh sb="2" eb="4">
      <t>ホイク</t>
    </rPh>
    <phoneticPr fontId="2"/>
  </si>
  <si>
    <t>園</t>
    <rPh sb="0" eb="1">
      <t>エン</t>
    </rPh>
    <phoneticPr fontId="2"/>
  </si>
  <si>
    <t>私立保育園</t>
    <rPh sb="0" eb="2">
      <t>シリツ</t>
    </rPh>
    <rPh sb="2" eb="5">
      <t>ホイクエン</t>
    </rPh>
    <phoneticPr fontId="2"/>
  </si>
  <si>
    <t>第四保育園</t>
    <rPh sb="0" eb="1">
      <t>ダイ</t>
    </rPh>
    <rPh sb="1" eb="2">
      <t>ヨン</t>
    </rPh>
    <rPh sb="2" eb="5">
      <t>ホイクエン</t>
    </rPh>
    <phoneticPr fontId="2"/>
  </si>
  <si>
    <t>第五保育園</t>
    <rPh sb="0" eb="2">
      <t>ダイゴ</t>
    </rPh>
    <rPh sb="2" eb="5">
      <t>ホイクエン</t>
    </rPh>
    <phoneticPr fontId="2"/>
  </si>
  <si>
    <t>第六保育園</t>
    <rPh sb="0" eb="1">
      <t>ダイ</t>
    </rPh>
    <rPh sb="1" eb="2">
      <t>ロク</t>
    </rPh>
    <rPh sb="2" eb="5">
      <t>ホイクエン</t>
    </rPh>
    <phoneticPr fontId="2"/>
  </si>
  <si>
    <t>私立保育園総数</t>
    <rPh sb="0" eb="2">
      <t>シリツ</t>
    </rPh>
    <rPh sb="2" eb="5">
      <t>ホイクエン</t>
    </rPh>
    <rPh sb="5" eb="7">
      <t>ソウスウ</t>
    </rPh>
    <phoneticPr fontId="2"/>
  </si>
  <si>
    <t>３歳以上</t>
    <rPh sb="1" eb="4">
      <t>サイイジョウ</t>
    </rPh>
    <phoneticPr fontId="2"/>
  </si>
  <si>
    <t>３歳
以上</t>
    <rPh sb="1" eb="2">
      <t>サイ</t>
    </rPh>
    <rPh sb="3" eb="5">
      <t>イジョウ</t>
    </rPh>
    <phoneticPr fontId="2"/>
  </si>
  <si>
    <t>第  １ ０ ５  表　　　　  保    育    所</t>
    <rPh sb="0" eb="1">
      <t>ダイ</t>
    </rPh>
    <rPh sb="10" eb="11">
      <t>ヒョウ</t>
    </rPh>
    <rPh sb="17" eb="18">
      <t>タモツ</t>
    </rPh>
    <rPh sb="22" eb="23">
      <t>イク</t>
    </rPh>
    <rPh sb="27" eb="28">
      <t>ショ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</si>
  <si>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</si>
  <si>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</si>
  <si>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</si>
  <si>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</si>
  <si>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</si>
  <si>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</si>
  <si>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</si>
  <si>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</si>
  <si>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</si>
  <si>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</si>
  <si>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</si>
  <si>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注）市外からの入所児童を含む。受入可能月齢に達していない0歳児は含まない。</t>
    <rPh sb="0" eb="1">
      <t>チュウ</t>
    </rPh>
    <rPh sb="2" eb="4">
      <t>シガイ</t>
    </rPh>
    <rPh sb="7" eb="9">
      <t>ニュウショ</t>
    </rPh>
    <rPh sb="9" eb="11">
      <t>ジドウ</t>
    </rPh>
    <rPh sb="12" eb="13">
      <t>フク</t>
    </rPh>
    <rPh sb="15" eb="17">
      <t>ウケイレ</t>
    </rPh>
    <rPh sb="17" eb="19">
      <t>カノウ</t>
    </rPh>
    <rPh sb="19" eb="21">
      <t>ゲツレイ</t>
    </rPh>
    <rPh sb="22" eb="23">
      <t>タッ</t>
    </rPh>
    <rPh sb="29" eb="31">
      <t>サイジ</t>
    </rPh>
    <rPh sb="32" eb="33">
      <t>フク</t>
    </rPh>
    <phoneticPr fontId="2"/>
  </si>
  <si>
    <t>注）分園は本園と合わせて1園として計上。</t>
    <phoneticPr fontId="2"/>
  </si>
  <si>
    <t>資料　：　子ども福祉部子育て支援課</t>
    <rPh sb="0" eb="2">
      <t>シリョウ</t>
    </rPh>
    <rPh sb="5" eb="6">
      <t>コ</t>
    </rPh>
    <rPh sb="8" eb="10">
      <t>フクシ</t>
    </rPh>
    <rPh sb="10" eb="11">
      <t>ブ</t>
    </rPh>
    <rPh sb="11" eb="13">
      <t>コソダ</t>
    </rPh>
    <rPh sb="14" eb="16">
      <t>シエン</t>
    </rPh>
    <rPh sb="16" eb="17">
      <t>カ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</si>
  <si>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</si>
  <si>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</si>
  <si>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注）民営化により、第一保育園は平成２２年度末、第二保育園は平成２６年度末、第四保育園は平成３１年度末、第三保育園・第六保育園は令和２年度末に廃止。</t>
    <rPh sb="0" eb="1">
      <t>チュウ</t>
    </rPh>
    <phoneticPr fontId="1"/>
  </si>
  <si>
    <t>（各年度4月1日現在）</t>
    <rPh sb="1" eb="2">
      <t>カク</t>
    </rPh>
    <rPh sb="2" eb="3">
      <t>トシ</t>
    </rPh>
    <rPh sb="3" eb="4">
      <t>ド</t>
    </rPh>
    <rPh sb="5" eb="6">
      <t>ガツ</t>
    </rPh>
    <rPh sb="7" eb="10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</si>
</sst>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trike/>
      <sz val="11"/>
      <name val="ＭＳ Ｐゴシック"/>
      <family val="3"/>
      <charset val="128"/>
    </font>
    <font>
      <strike/>
      <sz val="9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6" xfId="0" applyFont="1" applyFill="1" applyBorder="1" applyAlignment="1">
      <alignment horizontal="center" vertical="center" justifyLastLine="1"/>
    </xf>
    <xf numFmtId="0" fontId="3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Alignment="1"/>
    <xf numFmtId="0" fontId="3" fillId="0" borderId="6" xfId="0" applyFont="1" applyFill="1" applyBorder="1" applyAlignment="1">
      <alignment horizontal="center"/>
    </xf>
    <xf numFmtId="176" fontId="3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 justifyLastLine="1"/>
    </xf>
    <xf numFmtId="0" fontId="8" fillId="0" borderId="0" xfId="0" applyFont="1"/>
    <xf numFmtId="0" fontId="6" fillId="0" borderId="0" xfId="0" applyFont="1" applyBorder="1"/>
    <xf numFmtId="0" fontId="0" fillId="0" borderId="0" xfId="0" applyFont="1"/>
    <xf numFmtId="176" fontId="3" fillId="0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7" xfId="0" applyFont="1" applyBorder="1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distributed" justifyLastLine="1"/>
    </xf>
    <xf numFmtId="0" fontId="3" fillId="0" borderId="8" xfId="0" applyFont="1" applyBorder="1" applyAlignment="1">
      <alignment horizontal="distributed" justifyLastLine="1"/>
    </xf>
    <xf numFmtId="0" fontId="3" fillId="0" borderId="1" xfId="0" applyFont="1" applyFill="1" applyBorder="1" applyAlignment="1"/>
    <xf numFmtId="176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right"/>
    </xf>
    <xf numFmtId="0" fontId="4" fillId="0" borderId="0" xfId="0" applyFont="1" applyBorder="1" applyAlignment="1"/>
    <xf numFmtId="0" fontId="7" fillId="0" borderId="0" xfId="0" applyFont="1" applyBorder="1" applyAlignment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/>
    </xf>
    <xf numFmtId="38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38" fontId="5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justifyLastLine="1"/>
    </xf>
    <xf numFmtId="176" fontId="3" fillId="0" borderId="0" xfId="0" applyNumberFormat="1" applyFont="1" applyFill="1" applyBorder="1" applyAlignment="1">
      <alignment horizontal="right"/>
    </xf>
    <xf numFmtId="38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3"/>
  <sheetViews>
    <sheetView tabSelected="1" zoomScale="85" zoomScaleNormal="85" workbookViewId="0">
      <selection activeCell="A5" sqref="A5"/>
    </sheetView>
  </sheetViews>
  <sheetFormatPr defaultRowHeight="13.5" x14ac:dyDescent="0.15"/>
  <cols>
    <col min="1" max="1" width="11" customWidth="1"/>
    <col min="2" max="2" width="7.625" customWidth="1"/>
    <col min="3" max="3" width="5.625" customWidth="1"/>
    <col min="4" max="5" width="2" customWidth="1"/>
    <col min="6" max="6" width="4.625" customWidth="1"/>
    <col min="7" max="8" width="2" customWidth="1"/>
    <col min="9" max="9" width="2.375" customWidth="1"/>
    <col min="10" max="10" width="4.625" customWidth="1"/>
    <col min="11" max="12" width="3.625" customWidth="1"/>
    <col min="13" max="13" width="6.125" customWidth="1"/>
    <col min="14" max="15" width="2.875" customWidth="1"/>
    <col min="16" max="16" width="2.625" customWidth="1"/>
    <col min="17" max="17" width="3.625" customWidth="1"/>
    <col min="18" max="18" width="2.625" customWidth="1"/>
    <col min="19" max="19" width="2" customWidth="1"/>
    <col min="20" max="20" width="6.625" customWidth="1"/>
    <col min="21" max="21" width="2.375" customWidth="1"/>
    <col min="22" max="22" width="4.125" customWidth="1"/>
    <col min="23" max="23" width="4.375" customWidth="1"/>
    <col min="24" max="24" width="4.625" customWidth="1"/>
    <col min="25" max="25" width="2.875" customWidth="1"/>
    <col min="26" max="26" width="5" customWidth="1"/>
    <col min="27" max="27" width="2.625" customWidth="1"/>
    <col min="28" max="28" width="3.375" customWidth="1"/>
    <col min="29" max="29" width="2.375" customWidth="1"/>
    <col min="30" max="30" width="2.625" customWidth="1"/>
    <col min="31" max="31" width="1.75" customWidth="1"/>
    <col min="32" max="32" width="2.625" customWidth="1"/>
    <col min="33" max="33" width="2.125" customWidth="1"/>
    <col min="34" max="34" width="2.375" customWidth="1"/>
    <col min="35" max="35" width="3.25" customWidth="1"/>
    <col min="36" max="36" width="3.625" customWidth="1"/>
    <col min="37" max="37" width="2.875" customWidth="1"/>
    <col min="38" max="38" width="5.125" customWidth="1"/>
    <col min="39" max="39" width="2" customWidth="1"/>
    <col min="40" max="40" width="7" customWidth="1"/>
    <col min="41" max="41" width="4.375" customWidth="1"/>
    <col min="42" max="42" width="4.625" customWidth="1"/>
    <col min="43" max="43" width="5.25" customWidth="1"/>
    <col min="44" max="44" width="2.25" customWidth="1"/>
    <col min="45" max="45" width="4.5" customWidth="1"/>
    <col min="46" max="46" width="4.125" customWidth="1"/>
    <col min="47" max="47" width="6.75" customWidth="1"/>
    <col min="48" max="48" width="3.375" customWidth="1"/>
    <col min="49" max="49" width="4.625" customWidth="1"/>
  </cols>
  <sheetData>
    <row r="1" spans="1:50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50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1:50" ht="14.2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77" t="s">
        <v>24</v>
      </c>
      <c r="M3" s="77"/>
      <c r="N3" s="77"/>
      <c r="O3" s="77"/>
      <c r="P3" s="77"/>
      <c r="Q3" s="77"/>
      <c r="R3" s="77"/>
      <c r="S3" s="77"/>
      <c r="T3" s="77"/>
      <c r="U3" s="77"/>
      <c r="V3" s="77"/>
      <c r="W3" s="6"/>
      <c r="X3" s="27"/>
      <c r="Y3" s="78" t="s">
        <v>1</v>
      </c>
      <c r="Z3" s="78"/>
      <c r="AA3" s="78"/>
      <c r="AB3" s="78"/>
      <c r="AC3" s="78"/>
      <c r="AD3" s="78"/>
      <c r="AE3" s="78"/>
      <c r="AF3" s="78"/>
      <c r="AG3" s="78"/>
      <c r="AH3" s="78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</row>
    <row r="4" spans="1:50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27"/>
    </row>
    <row r="5" spans="1:50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89" t="s">
        <v>42</v>
      </c>
      <c r="AT5" s="89"/>
      <c r="AU5" s="89"/>
      <c r="AV5" s="89"/>
      <c r="AW5" s="89"/>
      <c r="AX5" s="27"/>
    </row>
    <row r="6" spans="1:50" ht="25.15" customHeight="1" x14ac:dyDescent="0.15">
      <c r="A6" s="85" t="s">
        <v>2</v>
      </c>
      <c r="B6" s="79" t="s">
        <v>0</v>
      </c>
      <c r="C6" s="80"/>
      <c r="D6" s="80"/>
      <c r="E6" s="80"/>
      <c r="F6" s="80"/>
      <c r="G6" s="80"/>
      <c r="H6" s="80"/>
      <c r="I6" s="80"/>
      <c r="J6" s="80"/>
      <c r="K6" s="80"/>
      <c r="L6" s="81"/>
      <c r="M6" s="70" t="s">
        <v>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 t="s">
        <v>4</v>
      </c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71"/>
      <c r="AX6" s="27"/>
    </row>
    <row r="7" spans="1:50" ht="25.15" customHeight="1" x14ac:dyDescent="0.15">
      <c r="A7" s="86"/>
      <c r="B7" s="82"/>
      <c r="C7" s="83"/>
      <c r="D7" s="83"/>
      <c r="E7" s="83"/>
      <c r="F7" s="83"/>
      <c r="G7" s="83"/>
      <c r="H7" s="83"/>
      <c r="I7" s="83"/>
      <c r="J7" s="83"/>
      <c r="K7" s="83"/>
      <c r="L7" s="84"/>
      <c r="M7" s="75" t="s">
        <v>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0" t="s">
        <v>6</v>
      </c>
      <c r="Y7" s="68"/>
      <c r="Z7" s="68"/>
      <c r="AA7" s="68"/>
      <c r="AB7" s="68"/>
      <c r="AC7" s="68"/>
      <c r="AD7" s="68"/>
      <c r="AE7" s="68"/>
      <c r="AF7" s="68"/>
      <c r="AG7" s="71"/>
      <c r="AH7" s="70" t="s">
        <v>7</v>
      </c>
      <c r="AI7" s="68"/>
      <c r="AJ7" s="68"/>
      <c r="AK7" s="68"/>
      <c r="AL7" s="68"/>
      <c r="AM7" s="68"/>
      <c r="AN7" s="68"/>
      <c r="AO7" s="68"/>
      <c r="AP7" s="71"/>
      <c r="AQ7" s="70" t="s">
        <v>8</v>
      </c>
      <c r="AR7" s="68"/>
      <c r="AS7" s="68"/>
      <c r="AT7" s="68"/>
      <c r="AU7" s="68"/>
      <c r="AV7" s="68"/>
      <c r="AW7" s="71"/>
      <c r="AX7" s="27"/>
    </row>
    <row r="8" spans="1:50" ht="25.15" customHeight="1" x14ac:dyDescent="0.15">
      <c r="A8" s="87"/>
      <c r="B8" s="10" t="s">
        <v>9</v>
      </c>
      <c r="C8" s="68" t="s">
        <v>10</v>
      </c>
      <c r="D8" s="68"/>
      <c r="E8" s="71"/>
      <c r="F8" s="70" t="s">
        <v>11</v>
      </c>
      <c r="G8" s="68"/>
      <c r="H8" s="71"/>
      <c r="I8" s="70" t="s">
        <v>12</v>
      </c>
      <c r="J8" s="71"/>
      <c r="K8" s="72" t="s">
        <v>23</v>
      </c>
      <c r="L8" s="71"/>
      <c r="M8" s="7" t="s">
        <v>9</v>
      </c>
      <c r="N8" s="70" t="s">
        <v>10</v>
      </c>
      <c r="O8" s="68"/>
      <c r="P8" s="71"/>
      <c r="Q8" s="70" t="s">
        <v>11</v>
      </c>
      <c r="R8" s="68"/>
      <c r="S8" s="71"/>
      <c r="T8" s="10" t="s">
        <v>12</v>
      </c>
      <c r="U8" s="70" t="s">
        <v>13</v>
      </c>
      <c r="V8" s="68"/>
      <c r="W8" s="68"/>
      <c r="X8" s="70" t="s">
        <v>0</v>
      </c>
      <c r="Y8" s="71"/>
      <c r="Z8" s="70" t="s">
        <v>11</v>
      </c>
      <c r="AA8" s="71"/>
      <c r="AB8" s="70" t="s">
        <v>12</v>
      </c>
      <c r="AC8" s="68"/>
      <c r="AD8" s="71"/>
      <c r="AE8" s="72" t="s">
        <v>23</v>
      </c>
      <c r="AF8" s="68"/>
      <c r="AG8" s="71"/>
      <c r="AH8" s="70" t="s">
        <v>0</v>
      </c>
      <c r="AI8" s="71"/>
      <c r="AJ8" s="70" t="s">
        <v>11</v>
      </c>
      <c r="AK8" s="71"/>
      <c r="AL8" s="73" t="s">
        <v>12</v>
      </c>
      <c r="AM8" s="74"/>
      <c r="AN8" s="70" t="s">
        <v>13</v>
      </c>
      <c r="AO8" s="68"/>
      <c r="AP8" s="71"/>
      <c r="AQ8" s="73" t="s">
        <v>0</v>
      </c>
      <c r="AR8" s="74"/>
      <c r="AS8" s="70" t="s">
        <v>14</v>
      </c>
      <c r="AT8" s="71"/>
      <c r="AU8" s="10" t="s">
        <v>12</v>
      </c>
      <c r="AV8" s="70" t="s">
        <v>13</v>
      </c>
      <c r="AW8" s="71"/>
      <c r="AX8" s="27"/>
    </row>
    <row r="9" spans="1:50" ht="9.6" customHeight="1" x14ac:dyDescent="0.15">
      <c r="A9" s="29"/>
      <c r="B9" s="2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27"/>
    </row>
    <row r="10" spans="1:50" ht="12.6" customHeight="1" x14ac:dyDescent="0.15">
      <c r="A10" s="29" t="s">
        <v>25</v>
      </c>
      <c r="B10" s="15">
        <f>M10+AI30</f>
        <v>13</v>
      </c>
      <c r="C10" s="64">
        <f t="shared" ref="C10:C15" si="0">F10+I10+K10</f>
        <v>1506</v>
      </c>
      <c r="D10" s="64"/>
      <c r="E10" s="64"/>
      <c r="F10" s="65">
        <f t="shared" ref="F10:F15" si="1">+Q10+AN30</f>
        <v>118</v>
      </c>
      <c r="G10" s="65"/>
      <c r="H10" s="4"/>
      <c r="I10" s="66">
        <f t="shared" ref="I10:I15" si="2">+T10+AQ30</f>
        <v>489</v>
      </c>
      <c r="J10" s="66"/>
      <c r="K10" s="67">
        <f t="shared" ref="K10:K15" si="3">+U10+AT30</f>
        <v>899</v>
      </c>
      <c r="L10" s="67"/>
      <c r="M10" s="13">
        <v>6</v>
      </c>
      <c r="N10" s="66">
        <f>+X10+AH10+AQ10+B30+X30+M30</f>
        <v>618</v>
      </c>
      <c r="O10" s="66"/>
      <c r="P10" s="66"/>
      <c r="Q10" s="66">
        <f>+Z10+AJ10+AS10+C30+Z30+O30</f>
        <v>42</v>
      </c>
      <c r="R10" s="66"/>
      <c r="S10" s="66"/>
      <c r="T10" s="13">
        <f>+AB10+AL10+AU10+AB30+R30+F30</f>
        <v>203</v>
      </c>
      <c r="U10" s="66">
        <f>+AE10+AN10+AV10+AF30+J30+U30</f>
        <v>373</v>
      </c>
      <c r="V10" s="66"/>
      <c r="W10" s="66"/>
      <c r="X10" s="11">
        <f>SUM(Z10:AG10)</f>
        <v>136</v>
      </c>
      <c r="Y10" s="12"/>
      <c r="Z10" s="11">
        <v>8</v>
      </c>
      <c r="AA10" s="12"/>
      <c r="AB10" s="54">
        <v>49</v>
      </c>
      <c r="AC10" s="54"/>
      <c r="AD10" s="54"/>
      <c r="AE10" s="54">
        <v>79</v>
      </c>
      <c r="AF10" s="54"/>
      <c r="AG10" s="54"/>
      <c r="AH10" s="54">
        <f>SUM(AJ10:AN10)</f>
        <v>90</v>
      </c>
      <c r="AI10" s="54"/>
      <c r="AJ10" s="54">
        <v>7</v>
      </c>
      <c r="AK10" s="54"/>
      <c r="AL10" s="54">
        <v>27</v>
      </c>
      <c r="AM10" s="54"/>
      <c r="AN10" s="54">
        <v>56</v>
      </c>
      <c r="AO10" s="54"/>
      <c r="AP10" s="54"/>
      <c r="AQ10" s="62">
        <f t="shared" ref="AQ10:AQ15" si="4">SUM(AS10:AW10)</f>
        <v>67</v>
      </c>
      <c r="AR10" s="62"/>
      <c r="AS10" s="54">
        <v>3</v>
      </c>
      <c r="AT10" s="54"/>
      <c r="AU10" s="12">
        <v>20</v>
      </c>
      <c r="AV10" s="54">
        <v>44</v>
      </c>
      <c r="AW10" s="61"/>
      <c r="AX10" s="27"/>
    </row>
    <row r="11" spans="1:50" ht="12.6" customHeight="1" x14ac:dyDescent="0.15">
      <c r="A11" s="29" t="s">
        <v>26</v>
      </c>
      <c r="B11" s="15">
        <f>M11+AI31</f>
        <v>13</v>
      </c>
      <c r="C11" s="64">
        <f t="shared" si="0"/>
        <v>1572</v>
      </c>
      <c r="D11" s="64"/>
      <c r="E11" s="64"/>
      <c r="F11" s="65">
        <f t="shared" si="1"/>
        <v>129</v>
      </c>
      <c r="G11" s="65"/>
      <c r="H11" s="4"/>
      <c r="I11" s="66">
        <f t="shared" si="2"/>
        <v>519</v>
      </c>
      <c r="J11" s="66"/>
      <c r="K11" s="67">
        <f t="shared" si="3"/>
        <v>924</v>
      </c>
      <c r="L11" s="67"/>
      <c r="M11" s="13">
        <v>5</v>
      </c>
      <c r="N11" s="66">
        <f>AH11+AQ11+B31+X31+M31</f>
        <v>500</v>
      </c>
      <c r="O11" s="66"/>
      <c r="P11" s="66"/>
      <c r="Q11" s="66">
        <f>AJ11+AS11+C31+Z31+O31</f>
        <v>36</v>
      </c>
      <c r="R11" s="66"/>
      <c r="S11" s="66"/>
      <c r="T11" s="13">
        <f>AL11+AU11+AB31+R31+F31</f>
        <v>162</v>
      </c>
      <c r="U11" s="66">
        <f>AN11+AV11+AF31+J31+U31</f>
        <v>302</v>
      </c>
      <c r="V11" s="66"/>
      <c r="W11" s="66"/>
      <c r="X11" s="11"/>
      <c r="Y11" s="12"/>
      <c r="Z11" s="11"/>
      <c r="AA11" s="12"/>
      <c r="AB11" s="54"/>
      <c r="AC11" s="54"/>
      <c r="AD11" s="54"/>
      <c r="AE11" s="54"/>
      <c r="AF11" s="54"/>
      <c r="AG11" s="54"/>
      <c r="AH11" s="54">
        <f>SUM(AJ11:AN11)</f>
        <v>98</v>
      </c>
      <c r="AI11" s="54"/>
      <c r="AJ11" s="54">
        <v>7</v>
      </c>
      <c r="AK11" s="54"/>
      <c r="AL11" s="54">
        <v>33</v>
      </c>
      <c r="AM11" s="54"/>
      <c r="AN11" s="54">
        <v>58</v>
      </c>
      <c r="AO11" s="54"/>
      <c r="AP11" s="54"/>
      <c r="AQ11" s="62">
        <f t="shared" si="4"/>
        <v>80</v>
      </c>
      <c r="AR11" s="62"/>
      <c r="AS11" s="54">
        <v>6</v>
      </c>
      <c r="AT11" s="54"/>
      <c r="AU11" s="12">
        <v>23</v>
      </c>
      <c r="AV11" s="54">
        <v>51</v>
      </c>
      <c r="AW11" s="61"/>
      <c r="AX11" s="27"/>
    </row>
    <row r="12" spans="1:50" ht="12.6" customHeight="1" x14ac:dyDescent="0.15">
      <c r="A12" s="29" t="s">
        <v>27</v>
      </c>
      <c r="B12" s="15">
        <f>M12+AI32</f>
        <v>13</v>
      </c>
      <c r="C12" s="64">
        <f t="shared" si="0"/>
        <v>1562</v>
      </c>
      <c r="D12" s="64"/>
      <c r="E12" s="64"/>
      <c r="F12" s="65">
        <f t="shared" si="1"/>
        <v>124</v>
      </c>
      <c r="G12" s="65"/>
      <c r="H12" s="4"/>
      <c r="I12" s="66">
        <f t="shared" si="2"/>
        <v>510</v>
      </c>
      <c r="J12" s="66"/>
      <c r="K12" s="67">
        <f t="shared" si="3"/>
        <v>928</v>
      </c>
      <c r="L12" s="67"/>
      <c r="M12" s="13">
        <v>5</v>
      </c>
      <c r="N12" s="66">
        <f>AH12+AQ12+B32+X32+M32</f>
        <v>488</v>
      </c>
      <c r="O12" s="66"/>
      <c r="P12" s="66"/>
      <c r="Q12" s="66">
        <f>AJ12+AS12+C32+Z32+O32</f>
        <v>36</v>
      </c>
      <c r="R12" s="66"/>
      <c r="S12" s="66"/>
      <c r="T12" s="13">
        <f>AL12+AU12+AB32+R32+F32</f>
        <v>154</v>
      </c>
      <c r="U12" s="66">
        <f>AN12+AV12+AF32+J32+U32</f>
        <v>298</v>
      </c>
      <c r="V12" s="66"/>
      <c r="W12" s="66"/>
      <c r="X12" s="11"/>
      <c r="Y12" s="12"/>
      <c r="Z12" s="11"/>
      <c r="AA12" s="12"/>
      <c r="AB12" s="54"/>
      <c r="AC12" s="54"/>
      <c r="AD12" s="54"/>
      <c r="AE12" s="54"/>
      <c r="AF12" s="54"/>
      <c r="AG12" s="54"/>
      <c r="AH12" s="54">
        <f>SUM(AJ12:AN12)</f>
        <v>98</v>
      </c>
      <c r="AI12" s="54"/>
      <c r="AJ12" s="54">
        <v>6</v>
      </c>
      <c r="AK12" s="54"/>
      <c r="AL12" s="54">
        <v>32</v>
      </c>
      <c r="AM12" s="54"/>
      <c r="AN12" s="54">
        <v>60</v>
      </c>
      <c r="AO12" s="54"/>
      <c r="AP12" s="54"/>
      <c r="AQ12" s="62">
        <f t="shared" si="4"/>
        <v>75</v>
      </c>
      <c r="AR12" s="62"/>
      <c r="AS12" s="54">
        <v>6</v>
      </c>
      <c r="AT12" s="54"/>
      <c r="AU12" s="12">
        <v>21</v>
      </c>
      <c r="AV12" s="54">
        <v>48</v>
      </c>
      <c r="AW12" s="61"/>
      <c r="AX12" s="27"/>
    </row>
    <row r="13" spans="1:50" ht="12.6" customHeight="1" x14ac:dyDescent="0.15">
      <c r="A13" s="29" t="s">
        <v>28</v>
      </c>
      <c r="B13" s="15">
        <f>M13+AI33</f>
        <v>13</v>
      </c>
      <c r="C13" s="64">
        <f t="shared" si="0"/>
        <v>1585</v>
      </c>
      <c r="D13" s="64"/>
      <c r="E13" s="64"/>
      <c r="F13" s="65">
        <f t="shared" si="1"/>
        <v>124</v>
      </c>
      <c r="G13" s="65"/>
      <c r="H13" s="4"/>
      <c r="I13" s="66">
        <f t="shared" si="2"/>
        <v>524</v>
      </c>
      <c r="J13" s="66"/>
      <c r="K13" s="67">
        <f t="shared" si="3"/>
        <v>937</v>
      </c>
      <c r="L13" s="67"/>
      <c r="M13" s="13">
        <v>5</v>
      </c>
      <c r="N13" s="66">
        <f>AH13+AQ13+B33+X33+M33</f>
        <v>490</v>
      </c>
      <c r="O13" s="66"/>
      <c r="P13" s="66"/>
      <c r="Q13" s="66">
        <f>AJ13+AS13+C33+Z33+O33</f>
        <v>32</v>
      </c>
      <c r="R13" s="66"/>
      <c r="S13" s="66"/>
      <c r="T13" s="13">
        <f>AL13+AU13+AB33+R33+F33</f>
        <v>159</v>
      </c>
      <c r="U13" s="66">
        <f>AN13+AV13+AF33+J33+U33</f>
        <v>299</v>
      </c>
      <c r="V13" s="66"/>
      <c r="W13" s="66"/>
      <c r="X13" s="11"/>
      <c r="Y13" s="12"/>
      <c r="Z13" s="11"/>
      <c r="AA13" s="12"/>
      <c r="AB13" s="54"/>
      <c r="AC13" s="54"/>
      <c r="AD13" s="54"/>
      <c r="AE13" s="54"/>
      <c r="AF13" s="54"/>
      <c r="AG13" s="54"/>
      <c r="AH13" s="54">
        <f>SUM(AJ13:AN13)</f>
        <v>101</v>
      </c>
      <c r="AI13" s="54"/>
      <c r="AJ13" s="54">
        <v>7</v>
      </c>
      <c r="AK13" s="54"/>
      <c r="AL13" s="54">
        <v>32</v>
      </c>
      <c r="AM13" s="54"/>
      <c r="AN13" s="54">
        <v>62</v>
      </c>
      <c r="AO13" s="54"/>
      <c r="AP13" s="54"/>
      <c r="AQ13" s="62">
        <f t="shared" si="4"/>
        <v>73</v>
      </c>
      <c r="AR13" s="62"/>
      <c r="AS13" s="54">
        <v>4</v>
      </c>
      <c r="AT13" s="54"/>
      <c r="AU13" s="12">
        <v>22</v>
      </c>
      <c r="AV13" s="54">
        <v>47</v>
      </c>
      <c r="AW13" s="61"/>
      <c r="AX13" s="27"/>
    </row>
    <row r="14" spans="1:50" ht="12.6" customHeight="1" x14ac:dyDescent="0.15">
      <c r="A14" s="29" t="s">
        <v>29</v>
      </c>
      <c r="B14" s="24">
        <v>13</v>
      </c>
      <c r="C14" s="64">
        <f t="shared" si="0"/>
        <v>1583</v>
      </c>
      <c r="D14" s="64"/>
      <c r="E14" s="64"/>
      <c r="F14" s="65">
        <f t="shared" si="1"/>
        <v>122</v>
      </c>
      <c r="G14" s="65"/>
      <c r="H14" s="4"/>
      <c r="I14" s="66">
        <f t="shared" si="2"/>
        <v>539</v>
      </c>
      <c r="J14" s="66"/>
      <c r="K14" s="67">
        <f t="shared" si="3"/>
        <v>922</v>
      </c>
      <c r="L14" s="67"/>
      <c r="M14" s="13">
        <v>5</v>
      </c>
      <c r="N14" s="66">
        <f>AH14+AQ14+B34+X34+M34</f>
        <v>490</v>
      </c>
      <c r="O14" s="66"/>
      <c r="P14" s="66"/>
      <c r="Q14" s="66">
        <f>AJ14+AS14+C34+Z34+O34</f>
        <v>35</v>
      </c>
      <c r="R14" s="66"/>
      <c r="S14" s="66"/>
      <c r="T14" s="13">
        <f>AL14+AU14+AB34+R34+F34</f>
        <v>167</v>
      </c>
      <c r="U14" s="66">
        <f>AN14+AV14+AF34+J34+U34</f>
        <v>288</v>
      </c>
      <c r="V14" s="66"/>
      <c r="W14" s="66"/>
      <c r="X14" s="11"/>
      <c r="Y14" s="12"/>
      <c r="Z14" s="11"/>
      <c r="AA14" s="12"/>
      <c r="AB14" s="54"/>
      <c r="AC14" s="54"/>
      <c r="AD14" s="54"/>
      <c r="AE14" s="54"/>
      <c r="AF14" s="54"/>
      <c r="AG14" s="54"/>
      <c r="AH14" s="54">
        <f>SUM(AJ14:AN14)</f>
        <v>98</v>
      </c>
      <c r="AI14" s="54"/>
      <c r="AJ14" s="54">
        <v>6</v>
      </c>
      <c r="AK14" s="54"/>
      <c r="AL14" s="54">
        <v>32</v>
      </c>
      <c r="AM14" s="54"/>
      <c r="AN14" s="54">
        <v>60</v>
      </c>
      <c r="AO14" s="54"/>
      <c r="AP14" s="54"/>
      <c r="AQ14" s="62">
        <f t="shared" si="4"/>
        <v>70</v>
      </c>
      <c r="AR14" s="62"/>
      <c r="AS14" s="54">
        <v>5</v>
      </c>
      <c r="AT14" s="54"/>
      <c r="AU14" s="12">
        <v>24</v>
      </c>
      <c r="AV14" s="54">
        <v>41</v>
      </c>
      <c r="AW14" s="61"/>
      <c r="AX14" s="27"/>
    </row>
    <row r="15" spans="1:50" s="25" customFormat="1" ht="12.6" customHeight="1" x14ac:dyDescent="0.15">
      <c r="A15" s="29" t="s">
        <v>30</v>
      </c>
      <c r="B15" s="24">
        <v>14</v>
      </c>
      <c r="C15" s="64">
        <f t="shared" si="0"/>
        <v>1700</v>
      </c>
      <c r="D15" s="64"/>
      <c r="E15" s="64"/>
      <c r="F15" s="65">
        <f t="shared" si="1"/>
        <v>136</v>
      </c>
      <c r="G15" s="65"/>
      <c r="H15" s="4"/>
      <c r="I15" s="66">
        <f t="shared" si="2"/>
        <v>597</v>
      </c>
      <c r="J15" s="66"/>
      <c r="K15" s="67">
        <f t="shared" si="3"/>
        <v>967</v>
      </c>
      <c r="L15" s="67"/>
      <c r="M15" s="13">
        <v>4</v>
      </c>
      <c r="N15" s="66">
        <f>+AQ15+B35+X35+M35</f>
        <v>385</v>
      </c>
      <c r="O15" s="66"/>
      <c r="P15" s="66"/>
      <c r="Q15" s="66">
        <f>AS15+C35+Z35+O35</f>
        <v>24</v>
      </c>
      <c r="R15" s="66"/>
      <c r="S15" s="66"/>
      <c r="T15" s="13">
        <f>AU15+AB35+R35+F35</f>
        <v>133</v>
      </c>
      <c r="U15" s="66">
        <f>AV15+AF35+J35+U35</f>
        <v>228</v>
      </c>
      <c r="V15" s="66"/>
      <c r="W15" s="66"/>
      <c r="X15" s="11"/>
      <c r="Y15" s="12"/>
      <c r="Z15" s="11"/>
      <c r="AA15" s="12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62">
        <f t="shared" si="4"/>
        <v>62</v>
      </c>
      <c r="AR15" s="62"/>
      <c r="AS15" s="54">
        <v>2</v>
      </c>
      <c r="AT15" s="54"/>
      <c r="AU15" s="12">
        <v>22</v>
      </c>
      <c r="AV15" s="54">
        <v>38</v>
      </c>
      <c r="AW15" s="61"/>
      <c r="AX15" s="27"/>
    </row>
    <row r="16" spans="1:50" s="25" customFormat="1" ht="12.6" customHeight="1" x14ac:dyDescent="0.15">
      <c r="A16" s="29" t="s">
        <v>31</v>
      </c>
      <c r="B16" s="24">
        <v>14</v>
      </c>
      <c r="C16" s="64">
        <v>1761</v>
      </c>
      <c r="D16" s="64"/>
      <c r="E16" s="64"/>
      <c r="F16" s="65">
        <v>143</v>
      </c>
      <c r="G16" s="65"/>
      <c r="H16" s="4"/>
      <c r="I16" s="66">
        <v>600</v>
      </c>
      <c r="J16" s="66"/>
      <c r="K16" s="67">
        <v>1018</v>
      </c>
      <c r="L16" s="67"/>
      <c r="M16" s="13">
        <v>4</v>
      </c>
      <c r="N16" s="66">
        <v>398</v>
      </c>
      <c r="O16" s="66"/>
      <c r="P16" s="66"/>
      <c r="Q16" s="66">
        <v>28</v>
      </c>
      <c r="R16" s="66"/>
      <c r="S16" s="66"/>
      <c r="T16" s="13">
        <v>136</v>
      </c>
      <c r="U16" s="66">
        <v>234</v>
      </c>
      <c r="V16" s="66"/>
      <c r="W16" s="66"/>
      <c r="X16" s="11"/>
      <c r="Y16" s="12"/>
      <c r="Z16" s="11"/>
      <c r="AA16" s="12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62">
        <f>SUM(AS16:AW16)</f>
        <v>75</v>
      </c>
      <c r="AR16" s="62"/>
      <c r="AS16" s="54">
        <v>4</v>
      </c>
      <c r="AT16" s="54"/>
      <c r="AU16" s="12">
        <v>24</v>
      </c>
      <c r="AV16" s="54">
        <v>47</v>
      </c>
      <c r="AW16" s="61"/>
      <c r="AX16" s="27"/>
    </row>
    <row r="17" spans="1:50" s="25" customFormat="1" ht="12.6" customHeight="1" x14ac:dyDescent="0.15">
      <c r="A17" s="29" t="s">
        <v>32</v>
      </c>
      <c r="B17" s="24">
        <v>14</v>
      </c>
      <c r="C17" s="64">
        <v>1779</v>
      </c>
      <c r="D17" s="64"/>
      <c r="E17" s="64"/>
      <c r="F17" s="65">
        <v>148</v>
      </c>
      <c r="G17" s="65"/>
      <c r="H17" s="4"/>
      <c r="I17" s="66">
        <v>604</v>
      </c>
      <c r="J17" s="66"/>
      <c r="K17" s="67">
        <v>1027</v>
      </c>
      <c r="L17" s="67"/>
      <c r="M17" s="13">
        <v>4</v>
      </c>
      <c r="N17" s="66">
        <v>402</v>
      </c>
      <c r="O17" s="66"/>
      <c r="P17" s="66"/>
      <c r="Q17" s="66">
        <v>29</v>
      </c>
      <c r="R17" s="66"/>
      <c r="S17" s="66"/>
      <c r="T17" s="13">
        <v>138</v>
      </c>
      <c r="U17" s="66">
        <v>235</v>
      </c>
      <c r="V17" s="66"/>
      <c r="W17" s="66"/>
      <c r="X17" s="11"/>
      <c r="Y17" s="12"/>
      <c r="Z17" s="11"/>
      <c r="AA17" s="12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62">
        <f>SUM(AS17:AW17)</f>
        <v>76</v>
      </c>
      <c r="AR17" s="62"/>
      <c r="AS17" s="54">
        <v>4</v>
      </c>
      <c r="AT17" s="54"/>
      <c r="AU17" s="12">
        <v>25</v>
      </c>
      <c r="AV17" s="54">
        <v>47</v>
      </c>
      <c r="AW17" s="61"/>
      <c r="AX17" s="27"/>
    </row>
    <row r="18" spans="1:50" s="25" customFormat="1" ht="12.6" customHeight="1" x14ac:dyDescent="0.15">
      <c r="A18" s="29" t="s">
        <v>33</v>
      </c>
      <c r="B18" s="24">
        <v>15</v>
      </c>
      <c r="C18" s="64">
        <v>1863</v>
      </c>
      <c r="D18" s="64"/>
      <c r="E18" s="64"/>
      <c r="F18" s="65">
        <v>159</v>
      </c>
      <c r="G18" s="65"/>
      <c r="H18" s="4"/>
      <c r="I18" s="66">
        <v>650</v>
      </c>
      <c r="J18" s="66"/>
      <c r="K18" s="67">
        <v>1054</v>
      </c>
      <c r="L18" s="67"/>
      <c r="M18" s="13">
        <v>4</v>
      </c>
      <c r="N18" s="66">
        <v>412</v>
      </c>
      <c r="O18" s="66"/>
      <c r="P18" s="66"/>
      <c r="Q18" s="66">
        <v>31</v>
      </c>
      <c r="R18" s="66"/>
      <c r="S18" s="66"/>
      <c r="T18" s="13">
        <v>148</v>
      </c>
      <c r="U18" s="66">
        <v>233</v>
      </c>
      <c r="V18" s="66"/>
      <c r="W18" s="66"/>
      <c r="X18" s="11"/>
      <c r="Y18" s="12"/>
      <c r="Z18" s="11"/>
      <c r="AA18" s="12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62">
        <v>82</v>
      </c>
      <c r="AR18" s="62"/>
      <c r="AS18" s="54">
        <v>4</v>
      </c>
      <c r="AT18" s="54"/>
      <c r="AU18" s="12">
        <v>33</v>
      </c>
      <c r="AV18" s="54">
        <v>45</v>
      </c>
      <c r="AW18" s="61"/>
      <c r="AX18" s="27"/>
    </row>
    <row r="19" spans="1:50" s="25" customFormat="1" ht="12.6" customHeight="1" x14ac:dyDescent="0.15">
      <c r="A19" s="29" t="s">
        <v>34</v>
      </c>
      <c r="B19" s="24">
        <v>17</v>
      </c>
      <c r="C19" s="64">
        <v>1920</v>
      </c>
      <c r="D19" s="64"/>
      <c r="E19" s="64"/>
      <c r="F19" s="65">
        <v>161</v>
      </c>
      <c r="G19" s="65"/>
      <c r="H19" s="4"/>
      <c r="I19" s="66">
        <v>669</v>
      </c>
      <c r="J19" s="66"/>
      <c r="K19" s="67">
        <v>1090</v>
      </c>
      <c r="L19" s="67"/>
      <c r="M19" s="13">
        <v>4</v>
      </c>
      <c r="N19" s="66">
        <v>387</v>
      </c>
      <c r="O19" s="66"/>
      <c r="P19" s="66"/>
      <c r="Q19" s="66">
        <v>27</v>
      </c>
      <c r="R19" s="66"/>
      <c r="S19" s="66"/>
      <c r="T19" s="13">
        <v>130</v>
      </c>
      <c r="U19" s="66">
        <v>230</v>
      </c>
      <c r="V19" s="66"/>
      <c r="W19" s="66"/>
      <c r="X19" s="11"/>
      <c r="Y19" s="12"/>
      <c r="Z19" s="11"/>
      <c r="AA19" s="12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62">
        <v>74</v>
      </c>
      <c r="AR19" s="62"/>
      <c r="AS19" s="54">
        <v>4</v>
      </c>
      <c r="AT19" s="54"/>
      <c r="AU19" s="12">
        <v>28</v>
      </c>
      <c r="AV19" s="54">
        <v>42</v>
      </c>
      <c r="AW19" s="61"/>
      <c r="AX19" s="27"/>
    </row>
    <row r="20" spans="1:50" s="27" customFormat="1" ht="12" customHeight="1" x14ac:dyDescent="0.15">
      <c r="A20" s="41" t="s">
        <v>35</v>
      </c>
      <c r="B20" s="15">
        <f>M20+AI40</f>
        <v>18</v>
      </c>
      <c r="C20" s="64">
        <f>F20+I20+K20</f>
        <v>2003</v>
      </c>
      <c r="D20" s="64"/>
      <c r="E20" s="64"/>
      <c r="F20" s="65">
        <f>Q20+AN40</f>
        <v>160</v>
      </c>
      <c r="G20" s="65"/>
      <c r="H20" s="4"/>
      <c r="I20" s="66">
        <f>T20+AQ40</f>
        <v>708</v>
      </c>
      <c r="J20" s="66"/>
      <c r="K20" s="67">
        <f>U20+AT40</f>
        <v>1135</v>
      </c>
      <c r="L20" s="67"/>
      <c r="M20" s="34">
        <v>3</v>
      </c>
      <c r="N20" s="66">
        <f>AQ20+M40+X40</f>
        <v>252</v>
      </c>
      <c r="O20" s="66"/>
      <c r="P20" s="66"/>
      <c r="Q20" s="66">
        <f>AS20+O40+Z40</f>
        <v>14</v>
      </c>
      <c r="R20" s="66"/>
      <c r="S20" s="66"/>
      <c r="T20" s="34">
        <f>AU20+R40+AB40</f>
        <v>82</v>
      </c>
      <c r="U20" s="66">
        <f>AV20+U40+AF40</f>
        <v>156</v>
      </c>
      <c r="V20" s="66"/>
      <c r="W20" s="66"/>
      <c r="X20" s="43"/>
      <c r="Y20" s="5"/>
      <c r="Z20" s="43"/>
      <c r="AA20" s="5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62">
        <v>63</v>
      </c>
      <c r="AR20" s="62"/>
      <c r="AS20" s="54">
        <v>3</v>
      </c>
      <c r="AT20" s="54"/>
      <c r="AU20" s="32">
        <v>23</v>
      </c>
      <c r="AV20" s="54">
        <v>37</v>
      </c>
      <c r="AW20" s="61"/>
    </row>
    <row r="21" spans="1:50" s="27" customFormat="1" ht="12" customHeight="1" x14ac:dyDescent="0.15">
      <c r="A21" s="41" t="s">
        <v>39</v>
      </c>
      <c r="B21" s="15">
        <f>M21+AI41</f>
        <v>18</v>
      </c>
      <c r="C21" s="64">
        <f>F21+I21+K21</f>
        <v>2057</v>
      </c>
      <c r="D21" s="64"/>
      <c r="E21" s="64"/>
      <c r="F21" s="65">
        <f>Q21+AN41</f>
        <v>146</v>
      </c>
      <c r="G21" s="65"/>
      <c r="H21" s="4"/>
      <c r="I21" s="66">
        <f>T21+AQ41</f>
        <v>742</v>
      </c>
      <c r="J21" s="66"/>
      <c r="K21" s="67">
        <f>U21+AT41</f>
        <v>1169</v>
      </c>
      <c r="L21" s="67"/>
      <c r="M21" s="39">
        <v>1</v>
      </c>
      <c r="N21" s="66">
        <f>M41</f>
        <v>86</v>
      </c>
      <c r="O21" s="66"/>
      <c r="P21" s="66"/>
      <c r="Q21" s="66">
        <f>O41</f>
        <v>5</v>
      </c>
      <c r="R21" s="66"/>
      <c r="S21" s="66"/>
      <c r="T21" s="39">
        <f>R41</f>
        <v>30</v>
      </c>
      <c r="U21" s="66">
        <f>U41</f>
        <v>51</v>
      </c>
      <c r="V21" s="66"/>
      <c r="W21" s="66"/>
      <c r="X21" s="43"/>
      <c r="Y21" s="5"/>
      <c r="Z21" s="43"/>
      <c r="AA21" s="5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62"/>
      <c r="AR21" s="62"/>
      <c r="AS21" s="54"/>
      <c r="AT21" s="54"/>
      <c r="AU21" s="37"/>
      <c r="AV21" s="54"/>
      <c r="AW21" s="61"/>
    </row>
    <row r="22" spans="1:50" s="27" customFormat="1" ht="12" customHeight="1" x14ac:dyDescent="0.15">
      <c r="A22" s="42" t="s">
        <v>40</v>
      </c>
      <c r="B22" s="35">
        <f>M22+AI42</f>
        <v>18</v>
      </c>
      <c r="C22" s="56">
        <f>F22+I22+K22</f>
        <v>2081</v>
      </c>
      <c r="D22" s="56"/>
      <c r="E22" s="56"/>
      <c r="F22" s="57">
        <f>Q22+AN42</f>
        <v>144</v>
      </c>
      <c r="G22" s="57"/>
      <c r="H22" s="17"/>
      <c r="I22" s="58">
        <f>T22+AQ42</f>
        <v>742</v>
      </c>
      <c r="J22" s="58"/>
      <c r="K22" s="59">
        <f>U22+AT42</f>
        <v>1195</v>
      </c>
      <c r="L22" s="59"/>
      <c r="M22" s="38">
        <v>1</v>
      </c>
      <c r="N22" s="58">
        <f>M42</f>
        <v>90</v>
      </c>
      <c r="O22" s="58"/>
      <c r="P22" s="58"/>
      <c r="Q22" s="58">
        <f>O42</f>
        <v>6</v>
      </c>
      <c r="R22" s="58"/>
      <c r="S22" s="58"/>
      <c r="T22" s="38">
        <f>R42</f>
        <v>34</v>
      </c>
      <c r="U22" s="58">
        <f>U42</f>
        <v>50</v>
      </c>
      <c r="V22" s="58"/>
      <c r="W22" s="58"/>
      <c r="X22" s="44"/>
      <c r="Y22" s="2"/>
      <c r="Z22" s="44"/>
      <c r="AA22" s="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60"/>
      <c r="AR22" s="60"/>
      <c r="AS22" s="52"/>
      <c r="AT22" s="52"/>
      <c r="AU22" s="36"/>
      <c r="AV22" s="52"/>
      <c r="AW22" s="53"/>
    </row>
    <row r="23" spans="1:5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7"/>
    </row>
    <row r="24" spans="1:5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7"/>
    </row>
    <row r="25" spans="1:50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5"/>
      <c r="AJ25" s="5"/>
      <c r="AK25" s="5"/>
      <c r="AL25" s="5"/>
      <c r="AM25" s="5"/>
      <c r="AN25" s="5"/>
      <c r="AO25" s="5"/>
      <c r="AP25" s="5"/>
      <c r="AQ25" s="1"/>
      <c r="AR25" s="1"/>
      <c r="AS25" s="1"/>
      <c r="AT25" s="1"/>
      <c r="AU25" s="1"/>
      <c r="AV25" s="1"/>
      <c r="AW25" s="1"/>
      <c r="AX25" s="27"/>
    </row>
    <row r="26" spans="1:50" ht="25.15" customHeight="1" x14ac:dyDescent="0.15">
      <c r="A26" s="85" t="s">
        <v>2</v>
      </c>
      <c r="B26" s="69" t="s">
        <v>15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"/>
      <c r="Y26" s="68" t="s">
        <v>16</v>
      </c>
      <c r="Z26" s="68"/>
      <c r="AA26" s="68"/>
      <c r="AB26" s="68"/>
      <c r="AC26" s="68"/>
      <c r="AD26" s="68"/>
      <c r="AE26" s="68"/>
      <c r="AF26" s="68"/>
      <c r="AG26" s="68"/>
      <c r="AH26" s="71"/>
      <c r="AI26" s="70" t="s">
        <v>17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71"/>
      <c r="AV26" s="1"/>
      <c r="AW26" s="1"/>
      <c r="AX26" s="27"/>
    </row>
    <row r="27" spans="1:50" ht="25.15" customHeight="1" x14ac:dyDescent="0.15">
      <c r="A27" s="86"/>
      <c r="B27" s="69" t="s">
        <v>18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 t="s">
        <v>19</v>
      </c>
      <c r="N27" s="69"/>
      <c r="O27" s="69"/>
      <c r="P27" s="69"/>
      <c r="Q27" s="69"/>
      <c r="R27" s="69"/>
      <c r="S27" s="69"/>
      <c r="T27" s="69"/>
      <c r="U27" s="69"/>
      <c r="V27" s="69"/>
      <c r="W27" s="70"/>
      <c r="X27" s="68" t="s">
        <v>20</v>
      </c>
      <c r="Y27" s="68"/>
      <c r="Z27" s="68"/>
      <c r="AA27" s="68"/>
      <c r="AB27" s="68"/>
      <c r="AC27" s="68"/>
      <c r="AD27" s="68"/>
      <c r="AE27" s="68"/>
      <c r="AF27" s="68"/>
      <c r="AG27" s="68"/>
      <c r="AH27" s="71"/>
      <c r="AI27" s="82" t="s">
        <v>21</v>
      </c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4"/>
      <c r="AV27" s="1"/>
      <c r="AW27" s="1"/>
      <c r="AX27" s="27"/>
    </row>
    <row r="28" spans="1:50" ht="25.15" customHeight="1" x14ac:dyDescent="0.15">
      <c r="A28" s="87"/>
      <c r="B28" s="10" t="s">
        <v>0</v>
      </c>
      <c r="C28" s="69" t="s">
        <v>11</v>
      </c>
      <c r="D28" s="69"/>
      <c r="E28" s="69"/>
      <c r="F28" s="69" t="s">
        <v>12</v>
      </c>
      <c r="G28" s="69"/>
      <c r="H28" s="69"/>
      <c r="I28" s="69"/>
      <c r="J28" s="69" t="s">
        <v>13</v>
      </c>
      <c r="K28" s="69"/>
      <c r="L28" s="69"/>
      <c r="M28" s="69" t="s">
        <v>0</v>
      </c>
      <c r="N28" s="69"/>
      <c r="O28" s="69" t="s">
        <v>11</v>
      </c>
      <c r="P28" s="69"/>
      <c r="Q28" s="69"/>
      <c r="R28" s="69" t="s">
        <v>12</v>
      </c>
      <c r="S28" s="69"/>
      <c r="T28" s="69"/>
      <c r="U28" s="69" t="s">
        <v>22</v>
      </c>
      <c r="V28" s="69"/>
      <c r="W28" s="70"/>
      <c r="X28" s="68" t="s">
        <v>0</v>
      </c>
      <c r="Y28" s="68"/>
      <c r="Z28" s="70" t="s">
        <v>11</v>
      </c>
      <c r="AA28" s="71"/>
      <c r="AB28" s="68" t="s">
        <v>12</v>
      </c>
      <c r="AC28" s="68"/>
      <c r="AD28" s="68"/>
      <c r="AE28" s="71"/>
      <c r="AF28" s="72" t="s">
        <v>23</v>
      </c>
      <c r="AG28" s="68"/>
      <c r="AH28" s="71"/>
      <c r="AI28" s="70" t="s">
        <v>9</v>
      </c>
      <c r="AJ28" s="71"/>
      <c r="AK28" s="70" t="s">
        <v>10</v>
      </c>
      <c r="AL28" s="68"/>
      <c r="AM28" s="71"/>
      <c r="AN28" s="70" t="s">
        <v>11</v>
      </c>
      <c r="AO28" s="68"/>
      <c r="AP28" s="71"/>
      <c r="AQ28" s="70" t="s">
        <v>12</v>
      </c>
      <c r="AR28" s="68"/>
      <c r="AS28" s="71"/>
      <c r="AT28" s="70" t="s">
        <v>13</v>
      </c>
      <c r="AU28" s="71"/>
      <c r="AV28" s="1"/>
      <c r="AW28" s="1"/>
      <c r="AX28" s="27"/>
    </row>
    <row r="29" spans="1:50" ht="9.4" customHeight="1" x14ac:dyDescent="0.15">
      <c r="A29" s="3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3"/>
      <c r="AV29" s="1"/>
      <c r="AW29" s="1"/>
      <c r="AX29" s="27"/>
    </row>
    <row r="30" spans="1:50" ht="12.6" customHeight="1" x14ac:dyDescent="0.15">
      <c r="A30" s="29" t="s">
        <v>25</v>
      </c>
      <c r="B30" s="22">
        <f t="shared" ref="B30:B35" si="5">SUM(C30:J30)</f>
        <v>110</v>
      </c>
      <c r="C30" s="54">
        <v>9</v>
      </c>
      <c r="D30" s="54"/>
      <c r="E30" s="54"/>
      <c r="F30" s="54">
        <v>33</v>
      </c>
      <c r="G30" s="54"/>
      <c r="H30" s="54"/>
      <c r="I30" s="54"/>
      <c r="J30" s="54">
        <v>68</v>
      </c>
      <c r="K30" s="54"/>
      <c r="L30" s="54"/>
      <c r="M30" s="54">
        <f t="shared" ref="M30:M35" si="6">SUM(O30:W30)</f>
        <v>84</v>
      </c>
      <c r="N30" s="54"/>
      <c r="O30" s="54">
        <v>5</v>
      </c>
      <c r="P30" s="54"/>
      <c r="Q30" s="54"/>
      <c r="R30" s="54">
        <v>27</v>
      </c>
      <c r="S30" s="54"/>
      <c r="T30" s="54"/>
      <c r="U30" s="54">
        <v>52</v>
      </c>
      <c r="V30" s="54"/>
      <c r="W30" s="54"/>
      <c r="X30" s="54">
        <f t="shared" ref="X30:X35" si="7">SUM(Z30:AH30)</f>
        <v>131</v>
      </c>
      <c r="Y30" s="54"/>
      <c r="Z30" s="19">
        <v>10</v>
      </c>
      <c r="AA30" s="19"/>
      <c r="AB30" s="54">
        <v>47</v>
      </c>
      <c r="AC30" s="54"/>
      <c r="AD30" s="54"/>
      <c r="AE30" s="54"/>
      <c r="AF30" s="54">
        <v>74</v>
      </c>
      <c r="AG30" s="54"/>
      <c r="AH30" s="54"/>
      <c r="AI30" s="54">
        <v>7</v>
      </c>
      <c r="AJ30" s="54"/>
      <c r="AK30" s="63">
        <f t="shared" ref="AK30:AK35" si="8">SUM(AN30:AU30)</f>
        <v>888</v>
      </c>
      <c r="AL30" s="63"/>
      <c r="AM30" s="23"/>
      <c r="AN30" s="54">
        <v>76</v>
      </c>
      <c r="AO30" s="54"/>
      <c r="AP30" s="54"/>
      <c r="AQ30" s="54">
        <v>286</v>
      </c>
      <c r="AR30" s="54"/>
      <c r="AS30" s="54"/>
      <c r="AT30" s="54">
        <v>526</v>
      </c>
      <c r="AU30" s="61"/>
      <c r="AV30" s="5"/>
      <c r="AW30" s="5"/>
      <c r="AX30" s="27"/>
    </row>
    <row r="31" spans="1:50" ht="12.6" customHeight="1" x14ac:dyDescent="0.15">
      <c r="A31" s="29" t="s">
        <v>26</v>
      </c>
      <c r="B31" s="22">
        <f t="shared" si="5"/>
        <v>111</v>
      </c>
      <c r="C31" s="54">
        <v>9</v>
      </c>
      <c r="D31" s="54"/>
      <c r="E31" s="54"/>
      <c r="F31" s="54">
        <v>34</v>
      </c>
      <c r="G31" s="54"/>
      <c r="H31" s="54"/>
      <c r="I31" s="54"/>
      <c r="J31" s="54">
        <v>68</v>
      </c>
      <c r="K31" s="54"/>
      <c r="L31" s="54"/>
      <c r="M31" s="54">
        <f t="shared" si="6"/>
        <v>79</v>
      </c>
      <c r="N31" s="54"/>
      <c r="O31" s="54">
        <v>4</v>
      </c>
      <c r="P31" s="54"/>
      <c r="Q31" s="54"/>
      <c r="R31" s="54">
        <v>25</v>
      </c>
      <c r="S31" s="54"/>
      <c r="T31" s="54"/>
      <c r="U31" s="54">
        <v>50</v>
      </c>
      <c r="V31" s="54"/>
      <c r="W31" s="54"/>
      <c r="X31" s="54">
        <f t="shared" si="7"/>
        <v>132</v>
      </c>
      <c r="Y31" s="54"/>
      <c r="Z31" s="19">
        <v>10</v>
      </c>
      <c r="AA31" s="19"/>
      <c r="AB31" s="54">
        <v>47</v>
      </c>
      <c r="AC31" s="54"/>
      <c r="AD31" s="54"/>
      <c r="AE31" s="54"/>
      <c r="AF31" s="54">
        <v>75</v>
      </c>
      <c r="AG31" s="54"/>
      <c r="AH31" s="54"/>
      <c r="AI31" s="54">
        <v>8</v>
      </c>
      <c r="AJ31" s="54"/>
      <c r="AK31" s="63">
        <f t="shared" si="8"/>
        <v>1072</v>
      </c>
      <c r="AL31" s="63"/>
      <c r="AM31" s="23"/>
      <c r="AN31" s="54">
        <v>93</v>
      </c>
      <c r="AO31" s="54"/>
      <c r="AP31" s="54"/>
      <c r="AQ31" s="54">
        <v>357</v>
      </c>
      <c r="AR31" s="54"/>
      <c r="AS31" s="54"/>
      <c r="AT31" s="54">
        <v>622</v>
      </c>
      <c r="AU31" s="61"/>
      <c r="AV31" s="5"/>
      <c r="AW31" s="5"/>
      <c r="AX31" s="27"/>
    </row>
    <row r="32" spans="1:50" ht="12.6" customHeight="1" x14ac:dyDescent="0.15">
      <c r="A32" s="29" t="s">
        <v>27</v>
      </c>
      <c r="B32" s="22">
        <f t="shared" si="5"/>
        <v>112</v>
      </c>
      <c r="C32" s="54">
        <v>9</v>
      </c>
      <c r="D32" s="54"/>
      <c r="E32" s="54"/>
      <c r="F32" s="54">
        <v>33</v>
      </c>
      <c r="G32" s="54"/>
      <c r="H32" s="54"/>
      <c r="I32" s="54"/>
      <c r="J32" s="54">
        <v>70</v>
      </c>
      <c r="K32" s="54"/>
      <c r="L32" s="54"/>
      <c r="M32" s="54">
        <f t="shared" si="6"/>
        <v>72</v>
      </c>
      <c r="N32" s="54"/>
      <c r="O32" s="54">
        <v>6</v>
      </c>
      <c r="P32" s="54"/>
      <c r="Q32" s="54"/>
      <c r="R32" s="54">
        <v>21</v>
      </c>
      <c r="S32" s="54"/>
      <c r="T32" s="54"/>
      <c r="U32" s="54">
        <v>45</v>
      </c>
      <c r="V32" s="54"/>
      <c r="W32" s="54"/>
      <c r="X32" s="54">
        <f t="shared" si="7"/>
        <v>131</v>
      </c>
      <c r="Y32" s="54"/>
      <c r="Z32" s="19">
        <v>9</v>
      </c>
      <c r="AA32" s="19"/>
      <c r="AB32" s="54">
        <v>47</v>
      </c>
      <c r="AC32" s="54"/>
      <c r="AD32" s="54"/>
      <c r="AE32" s="54"/>
      <c r="AF32" s="54">
        <v>75</v>
      </c>
      <c r="AG32" s="54"/>
      <c r="AH32" s="54"/>
      <c r="AI32" s="54">
        <v>8</v>
      </c>
      <c r="AJ32" s="54"/>
      <c r="AK32" s="63">
        <f t="shared" si="8"/>
        <v>1074</v>
      </c>
      <c r="AL32" s="63"/>
      <c r="AM32" s="23"/>
      <c r="AN32" s="54">
        <v>88</v>
      </c>
      <c r="AO32" s="54"/>
      <c r="AP32" s="54"/>
      <c r="AQ32" s="54">
        <v>356</v>
      </c>
      <c r="AR32" s="54"/>
      <c r="AS32" s="54"/>
      <c r="AT32" s="54">
        <v>630</v>
      </c>
      <c r="AU32" s="61"/>
      <c r="AV32" s="5"/>
      <c r="AW32" s="5"/>
      <c r="AX32" s="27"/>
    </row>
    <row r="33" spans="1:52" ht="12.6" customHeight="1" x14ac:dyDescent="0.15">
      <c r="A33" s="29" t="s">
        <v>28</v>
      </c>
      <c r="B33" s="22">
        <f t="shared" si="5"/>
        <v>108</v>
      </c>
      <c r="C33" s="54">
        <v>7</v>
      </c>
      <c r="D33" s="54"/>
      <c r="E33" s="54"/>
      <c r="F33" s="54">
        <v>33</v>
      </c>
      <c r="G33" s="54"/>
      <c r="H33" s="54"/>
      <c r="I33" s="54"/>
      <c r="J33" s="54">
        <v>68</v>
      </c>
      <c r="K33" s="54"/>
      <c r="L33" s="54"/>
      <c r="M33" s="54">
        <f t="shared" si="6"/>
        <v>77</v>
      </c>
      <c r="N33" s="54"/>
      <c r="O33" s="54">
        <v>5</v>
      </c>
      <c r="P33" s="54"/>
      <c r="Q33" s="54"/>
      <c r="R33" s="54">
        <v>25</v>
      </c>
      <c r="S33" s="54"/>
      <c r="T33" s="54"/>
      <c r="U33" s="54">
        <v>47</v>
      </c>
      <c r="V33" s="54"/>
      <c r="W33" s="54"/>
      <c r="X33" s="54">
        <f t="shared" si="7"/>
        <v>131</v>
      </c>
      <c r="Y33" s="54"/>
      <c r="Z33" s="19">
        <v>9</v>
      </c>
      <c r="AA33" s="19"/>
      <c r="AB33" s="54">
        <v>47</v>
      </c>
      <c r="AC33" s="54"/>
      <c r="AD33" s="54"/>
      <c r="AE33" s="54"/>
      <c r="AF33" s="54">
        <v>75</v>
      </c>
      <c r="AG33" s="54"/>
      <c r="AH33" s="54"/>
      <c r="AI33" s="54">
        <v>8</v>
      </c>
      <c r="AJ33" s="54"/>
      <c r="AK33" s="63">
        <f t="shared" si="8"/>
        <v>1095</v>
      </c>
      <c r="AL33" s="63"/>
      <c r="AM33" s="23"/>
      <c r="AN33" s="54">
        <v>92</v>
      </c>
      <c r="AO33" s="54"/>
      <c r="AP33" s="54"/>
      <c r="AQ33" s="54">
        <v>365</v>
      </c>
      <c r="AR33" s="54"/>
      <c r="AS33" s="54"/>
      <c r="AT33" s="54">
        <v>638</v>
      </c>
      <c r="AU33" s="61"/>
      <c r="AV33" s="5"/>
      <c r="AW33" s="5"/>
      <c r="AX33" s="27"/>
    </row>
    <row r="34" spans="1:52" ht="12.6" customHeight="1" x14ac:dyDescent="0.15">
      <c r="A34" s="29" t="s">
        <v>29</v>
      </c>
      <c r="B34" s="22">
        <f t="shared" si="5"/>
        <v>111</v>
      </c>
      <c r="C34" s="54">
        <v>8</v>
      </c>
      <c r="D34" s="54"/>
      <c r="E34" s="54"/>
      <c r="F34" s="54">
        <v>33</v>
      </c>
      <c r="G34" s="54"/>
      <c r="H34" s="54"/>
      <c r="I34" s="54"/>
      <c r="J34" s="54">
        <v>70</v>
      </c>
      <c r="K34" s="54"/>
      <c r="L34" s="54"/>
      <c r="M34" s="54">
        <f t="shared" si="6"/>
        <v>78</v>
      </c>
      <c r="N34" s="54"/>
      <c r="O34" s="54">
        <v>5</v>
      </c>
      <c r="P34" s="54"/>
      <c r="Q34" s="54"/>
      <c r="R34" s="54">
        <v>31</v>
      </c>
      <c r="S34" s="54"/>
      <c r="T34" s="54"/>
      <c r="U34" s="54">
        <v>42</v>
      </c>
      <c r="V34" s="54"/>
      <c r="W34" s="54"/>
      <c r="X34" s="54">
        <f t="shared" si="7"/>
        <v>133</v>
      </c>
      <c r="Y34" s="54"/>
      <c r="Z34" s="19">
        <v>11</v>
      </c>
      <c r="AA34" s="19"/>
      <c r="AB34" s="54">
        <v>47</v>
      </c>
      <c r="AC34" s="54"/>
      <c r="AD34" s="54"/>
      <c r="AE34" s="54"/>
      <c r="AF34" s="54">
        <v>75</v>
      </c>
      <c r="AG34" s="54"/>
      <c r="AH34" s="54"/>
      <c r="AI34" s="54">
        <v>8</v>
      </c>
      <c r="AJ34" s="54"/>
      <c r="AK34" s="63">
        <f t="shared" si="8"/>
        <v>1093</v>
      </c>
      <c r="AL34" s="63"/>
      <c r="AM34" s="23"/>
      <c r="AN34" s="54">
        <v>87</v>
      </c>
      <c r="AO34" s="54"/>
      <c r="AP34" s="54"/>
      <c r="AQ34" s="54">
        <v>372</v>
      </c>
      <c r="AR34" s="54"/>
      <c r="AS34" s="54"/>
      <c r="AT34" s="54">
        <v>634</v>
      </c>
      <c r="AU34" s="61"/>
      <c r="AV34" s="5"/>
      <c r="AW34" s="5"/>
      <c r="AX34" s="27"/>
    </row>
    <row r="35" spans="1:52" s="25" customFormat="1" ht="12.6" customHeight="1" x14ac:dyDescent="0.15">
      <c r="A35" s="29" t="s">
        <v>30</v>
      </c>
      <c r="B35" s="22">
        <f t="shared" si="5"/>
        <v>110</v>
      </c>
      <c r="C35" s="54">
        <v>7</v>
      </c>
      <c r="D35" s="54"/>
      <c r="E35" s="54"/>
      <c r="F35" s="54">
        <v>33</v>
      </c>
      <c r="G35" s="54"/>
      <c r="H35" s="54"/>
      <c r="I35" s="54"/>
      <c r="J35" s="54">
        <v>70</v>
      </c>
      <c r="K35" s="54"/>
      <c r="L35" s="54"/>
      <c r="M35" s="54">
        <f t="shared" si="6"/>
        <v>83</v>
      </c>
      <c r="N35" s="54"/>
      <c r="O35" s="54">
        <v>6</v>
      </c>
      <c r="P35" s="54"/>
      <c r="Q35" s="54"/>
      <c r="R35" s="54">
        <v>31</v>
      </c>
      <c r="S35" s="54"/>
      <c r="T35" s="54"/>
      <c r="U35" s="54">
        <v>46</v>
      </c>
      <c r="V35" s="54"/>
      <c r="W35" s="54"/>
      <c r="X35" s="54">
        <f t="shared" si="7"/>
        <v>130</v>
      </c>
      <c r="Y35" s="54"/>
      <c r="Z35" s="19">
        <v>9</v>
      </c>
      <c r="AA35" s="19"/>
      <c r="AB35" s="54">
        <v>47</v>
      </c>
      <c r="AC35" s="54"/>
      <c r="AD35" s="54"/>
      <c r="AE35" s="54"/>
      <c r="AF35" s="54">
        <v>74</v>
      </c>
      <c r="AG35" s="54"/>
      <c r="AH35" s="54"/>
      <c r="AI35" s="54">
        <v>10</v>
      </c>
      <c r="AJ35" s="54"/>
      <c r="AK35" s="63">
        <f t="shared" si="8"/>
        <v>1315</v>
      </c>
      <c r="AL35" s="63"/>
      <c r="AM35" s="23"/>
      <c r="AN35" s="54">
        <v>112</v>
      </c>
      <c r="AO35" s="54"/>
      <c r="AP35" s="54"/>
      <c r="AQ35" s="54">
        <v>464</v>
      </c>
      <c r="AR35" s="54"/>
      <c r="AS35" s="54"/>
      <c r="AT35" s="54">
        <v>739</v>
      </c>
      <c r="AU35" s="61"/>
      <c r="AV35" s="5"/>
      <c r="AW35" s="5"/>
      <c r="AX35" s="27"/>
    </row>
    <row r="36" spans="1:52" s="25" customFormat="1" ht="12.6" customHeight="1" x14ac:dyDescent="0.15">
      <c r="A36" s="29" t="s">
        <v>31</v>
      </c>
      <c r="B36" s="12">
        <v>105</v>
      </c>
      <c r="C36" s="54">
        <v>9</v>
      </c>
      <c r="D36" s="54"/>
      <c r="E36" s="54"/>
      <c r="F36" s="54">
        <v>33</v>
      </c>
      <c r="G36" s="54"/>
      <c r="H36" s="54"/>
      <c r="I36" s="54"/>
      <c r="J36" s="54">
        <v>63</v>
      </c>
      <c r="K36" s="54"/>
      <c r="L36" s="54"/>
      <c r="M36" s="54">
        <v>86</v>
      </c>
      <c r="N36" s="54"/>
      <c r="O36" s="54">
        <v>5</v>
      </c>
      <c r="P36" s="54"/>
      <c r="Q36" s="54"/>
      <c r="R36" s="54">
        <v>32</v>
      </c>
      <c r="S36" s="54"/>
      <c r="T36" s="54"/>
      <c r="U36" s="54">
        <v>49</v>
      </c>
      <c r="V36" s="54"/>
      <c r="W36" s="54"/>
      <c r="X36" s="54">
        <v>132</v>
      </c>
      <c r="Y36" s="54"/>
      <c r="Z36" s="11">
        <v>10</v>
      </c>
      <c r="AA36" s="12"/>
      <c r="AB36" s="54">
        <v>47</v>
      </c>
      <c r="AC36" s="54"/>
      <c r="AD36" s="54"/>
      <c r="AE36" s="54"/>
      <c r="AF36" s="54">
        <v>75</v>
      </c>
      <c r="AG36" s="54"/>
      <c r="AH36" s="54"/>
      <c r="AI36" s="54">
        <v>10</v>
      </c>
      <c r="AJ36" s="54"/>
      <c r="AK36" s="63">
        <v>1363</v>
      </c>
      <c r="AL36" s="63"/>
      <c r="AM36" s="28"/>
      <c r="AN36" s="54">
        <v>115</v>
      </c>
      <c r="AO36" s="54"/>
      <c r="AP36" s="54"/>
      <c r="AQ36" s="54">
        <v>464</v>
      </c>
      <c r="AR36" s="54"/>
      <c r="AS36" s="54"/>
      <c r="AT36" s="54">
        <v>784</v>
      </c>
      <c r="AU36" s="61"/>
      <c r="AV36" s="5"/>
      <c r="AW36" s="5"/>
      <c r="AX36" s="27"/>
    </row>
    <row r="37" spans="1:52" s="25" customFormat="1" ht="12.6" customHeight="1" x14ac:dyDescent="0.15">
      <c r="A37" s="29" t="s">
        <v>32</v>
      </c>
      <c r="B37" s="12">
        <v>105</v>
      </c>
      <c r="C37" s="54">
        <v>8</v>
      </c>
      <c r="D37" s="54"/>
      <c r="E37" s="54"/>
      <c r="F37" s="54">
        <v>33</v>
      </c>
      <c r="G37" s="54"/>
      <c r="H37" s="54"/>
      <c r="I37" s="54"/>
      <c r="J37" s="54">
        <v>64</v>
      </c>
      <c r="K37" s="54"/>
      <c r="L37" s="54"/>
      <c r="M37" s="54">
        <v>91</v>
      </c>
      <c r="N37" s="54"/>
      <c r="O37" s="54">
        <v>7</v>
      </c>
      <c r="P37" s="54"/>
      <c r="Q37" s="54"/>
      <c r="R37" s="54">
        <v>33</v>
      </c>
      <c r="S37" s="54"/>
      <c r="T37" s="54"/>
      <c r="U37" s="54">
        <v>51</v>
      </c>
      <c r="V37" s="54"/>
      <c r="W37" s="54"/>
      <c r="X37" s="54">
        <v>130</v>
      </c>
      <c r="Y37" s="54"/>
      <c r="Z37" s="11">
        <v>10</v>
      </c>
      <c r="AA37" s="12"/>
      <c r="AB37" s="54">
        <v>47</v>
      </c>
      <c r="AC37" s="54"/>
      <c r="AD37" s="54"/>
      <c r="AE37" s="54"/>
      <c r="AF37" s="54">
        <v>73</v>
      </c>
      <c r="AG37" s="54"/>
      <c r="AH37" s="54"/>
      <c r="AI37" s="54">
        <v>10</v>
      </c>
      <c r="AJ37" s="54"/>
      <c r="AK37" s="63">
        <v>1377</v>
      </c>
      <c r="AL37" s="63"/>
      <c r="AM37" s="28"/>
      <c r="AN37" s="54">
        <v>119</v>
      </c>
      <c r="AO37" s="54"/>
      <c r="AP37" s="54"/>
      <c r="AQ37" s="54">
        <v>466</v>
      </c>
      <c r="AR37" s="54"/>
      <c r="AS37" s="54"/>
      <c r="AT37" s="54">
        <v>792</v>
      </c>
      <c r="AU37" s="61"/>
      <c r="AV37" s="5"/>
      <c r="AW37" s="5"/>
      <c r="AX37" s="27"/>
    </row>
    <row r="38" spans="1:52" s="25" customFormat="1" ht="12.6" customHeight="1" x14ac:dyDescent="0.15">
      <c r="A38" s="29" t="s">
        <v>33</v>
      </c>
      <c r="B38" s="12">
        <v>108</v>
      </c>
      <c r="C38" s="54">
        <v>6</v>
      </c>
      <c r="D38" s="54"/>
      <c r="E38" s="54"/>
      <c r="F38" s="54">
        <v>35</v>
      </c>
      <c r="G38" s="54"/>
      <c r="H38" s="54"/>
      <c r="I38" s="54"/>
      <c r="J38" s="54">
        <v>67</v>
      </c>
      <c r="K38" s="54"/>
      <c r="L38" s="54"/>
      <c r="M38" s="54">
        <v>86</v>
      </c>
      <c r="N38" s="54"/>
      <c r="O38" s="54">
        <v>7</v>
      </c>
      <c r="P38" s="54"/>
      <c r="Q38" s="54"/>
      <c r="R38" s="54">
        <v>33</v>
      </c>
      <c r="S38" s="54"/>
      <c r="T38" s="54"/>
      <c r="U38" s="54">
        <v>46</v>
      </c>
      <c r="V38" s="54"/>
      <c r="W38" s="54"/>
      <c r="X38" s="54">
        <v>136</v>
      </c>
      <c r="Y38" s="54"/>
      <c r="Z38" s="11">
        <v>14</v>
      </c>
      <c r="AA38" s="12"/>
      <c r="AB38" s="54">
        <v>47</v>
      </c>
      <c r="AC38" s="54"/>
      <c r="AD38" s="54"/>
      <c r="AE38" s="54"/>
      <c r="AF38" s="54">
        <v>75</v>
      </c>
      <c r="AG38" s="54"/>
      <c r="AH38" s="54"/>
      <c r="AI38" s="54">
        <v>11</v>
      </c>
      <c r="AJ38" s="54"/>
      <c r="AK38" s="63">
        <v>1451</v>
      </c>
      <c r="AL38" s="63"/>
      <c r="AM38" s="28"/>
      <c r="AN38" s="54">
        <v>128</v>
      </c>
      <c r="AO38" s="54"/>
      <c r="AP38" s="54"/>
      <c r="AQ38" s="54">
        <v>502</v>
      </c>
      <c r="AR38" s="54"/>
      <c r="AS38" s="54"/>
      <c r="AT38" s="54">
        <v>821</v>
      </c>
      <c r="AU38" s="61"/>
      <c r="AV38" s="5"/>
      <c r="AW38" s="5"/>
      <c r="AX38" s="27"/>
    </row>
    <row r="39" spans="1:52" s="25" customFormat="1" ht="12.6" customHeight="1" x14ac:dyDescent="0.15">
      <c r="A39" s="29" t="s">
        <v>34</v>
      </c>
      <c r="B39" s="12">
        <v>107</v>
      </c>
      <c r="C39" s="54">
        <v>9</v>
      </c>
      <c r="D39" s="54"/>
      <c r="E39" s="54"/>
      <c r="F39" s="54">
        <v>33</v>
      </c>
      <c r="G39" s="54"/>
      <c r="H39" s="54"/>
      <c r="I39" s="54"/>
      <c r="J39" s="54">
        <v>65</v>
      </c>
      <c r="K39" s="54"/>
      <c r="L39" s="54"/>
      <c r="M39" s="54">
        <v>81</v>
      </c>
      <c r="N39" s="54"/>
      <c r="O39" s="54">
        <v>5</v>
      </c>
      <c r="P39" s="54"/>
      <c r="Q39" s="54"/>
      <c r="R39" s="54">
        <v>27</v>
      </c>
      <c r="S39" s="54"/>
      <c r="T39" s="54"/>
      <c r="U39" s="54">
        <v>49</v>
      </c>
      <c r="V39" s="54"/>
      <c r="W39" s="54"/>
      <c r="X39" s="54">
        <v>125</v>
      </c>
      <c r="Y39" s="54"/>
      <c r="Z39" s="11">
        <v>9</v>
      </c>
      <c r="AA39" s="12"/>
      <c r="AB39" s="54">
        <v>42</v>
      </c>
      <c r="AC39" s="54"/>
      <c r="AD39" s="54"/>
      <c r="AE39" s="54"/>
      <c r="AF39" s="54">
        <v>74</v>
      </c>
      <c r="AG39" s="54"/>
      <c r="AH39" s="54"/>
      <c r="AI39" s="54">
        <v>13</v>
      </c>
      <c r="AJ39" s="54"/>
      <c r="AK39" s="63">
        <v>1533</v>
      </c>
      <c r="AL39" s="63"/>
      <c r="AM39" s="28"/>
      <c r="AN39" s="54">
        <v>134</v>
      </c>
      <c r="AO39" s="54"/>
      <c r="AP39" s="54"/>
      <c r="AQ39" s="54">
        <v>539</v>
      </c>
      <c r="AR39" s="54"/>
      <c r="AS39" s="54"/>
      <c r="AT39" s="54">
        <v>860</v>
      </c>
      <c r="AU39" s="61"/>
      <c r="AV39" s="5"/>
      <c r="AW39" s="5"/>
      <c r="AX39" s="27"/>
    </row>
    <row r="40" spans="1:52" s="27" customFormat="1" ht="12" customHeight="1" x14ac:dyDescent="0.15">
      <c r="A40" s="45" t="s">
        <v>35</v>
      </c>
      <c r="B40" s="37"/>
      <c r="C40" s="54"/>
      <c r="D40" s="54"/>
      <c r="E40" s="54"/>
      <c r="F40" s="4"/>
      <c r="G40" s="4"/>
      <c r="H40" s="4"/>
      <c r="I40" s="4"/>
      <c r="J40" s="4"/>
      <c r="K40" s="4"/>
      <c r="L40" s="4"/>
      <c r="M40" s="54">
        <f>SUM(O40:W40)</f>
        <v>83</v>
      </c>
      <c r="N40" s="54"/>
      <c r="O40" s="54">
        <v>6</v>
      </c>
      <c r="P40" s="54"/>
      <c r="Q40" s="54"/>
      <c r="R40" s="54">
        <v>24</v>
      </c>
      <c r="S40" s="54"/>
      <c r="T40" s="54"/>
      <c r="U40" s="54">
        <v>53</v>
      </c>
      <c r="V40" s="54"/>
      <c r="W40" s="54"/>
      <c r="X40" s="54">
        <f>SUM(Z40:AH40)</f>
        <v>106</v>
      </c>
      <c r="Y40" s="54"/>
      <c r="Z40" s="19">
        <v>5</v>
      </c>
      <c r="AA40" s="19"/>
      <c r="AB40" s="54">
        <v>35</v>
      </c>
      <c r="AC40" s="54"/>
      <c r="AD40" s="54"/>
      <c r="AE40" s="54"/>
      <c r="AF40" s="54">
        <v>66</v>
      </c>
      <c r="AG40" s="54"/>
      <c r="AH40" s="54"/>
      <c r="AI40" s="54">
        <v>15</v>
      </c>
      <c r="AJ40" s="54"/>
      <c r="AK40" s="63">
        <f>SUM(AN40:AU40)</f>
        <v>1751</v>
      </c>
      <c r="AL40" s="63"/>
      <c r="AM40" s="23"/>
      <c r="AN40" s="54">
        <v>146</v>
      </c>
      <c r="AO40" s="54"/>
      <c r="AP40" s="54"/>
      <c r="AQ40" s="54">
        <v>626</v>
      </c>
      <c r="AR40" s="54"/>
      <c r="AS40" s="54"/>
      <c r="AT40" s="54">
        <v>979</v>
      </c>
      <c r="AU40" s="61"/>
      <c r="AV40" s="1"/>
      <c r="AW40" s="1"/>
    </row>
    <row r="41" spans="1:52" s="27" customFormat="1" ht="12" customHeight="1" x14ac:dyDescent="0.15">
      <c r="A41" s="45" t="s">
        <v>39</v>
      </c>
      <c r="B41" s="37"/>
      <c r="C41" s="54"/>
      <c r="D41" s="54"/>
      <c r="E41" s="54"/>
      <c r="F41" s="4"/>
      <c r="G41" s="4"/>
      <c r="H41" s="4"/>
      <c r="I41" s="4"/>
      <c r="J41" s="4"/>
      <c r="K41" s="4"/>
      <c r="L41" s="4"/>
      <c r="M41" s="54">
        <f>SUM(O41:W41)</f>
        <v>86</v>
      </c>
      <c r="N41" s="54"/>
      <c r="O41" s="54">
        <v>5</v>
      </c>
      <c r="P41" s="54"/>
      <c r="Q41" s="54"/>
      <c r="R41" s="54">
        <v>30</v>
      </c>
      <c r="S41" s="54"/>
      <c r="T41" s="54"/>
      <c r="U41" s="54">
        <v>51</v>
      </c>
      <c r="V41" s="54"/>
      <c r="W41" s="54"/>
      <c r="X41" s="54"/>
      <c r="Y41" s="54"/>
      <c r="Z41" s="40"/>
      <c r="AA41" s="19"/>
      <c r="AB41" s="54"/>
      <c r="AC41" s="54"/>
      <c r="AD41" s="54"/>
      <c r="AE41" s="54"/>
      <c r="AF41" s="54"/>
      <c r="AG41" s="54"/>
      <c r="AH41" s="54"/>
      <c r="AI41" s="54">
        <v>17</v>
      </c>
      <c r="AJ41" s="54"/>
      <c r="AK41" s="63">
        <v>1971</v>
      </c>
      <c r="AL41" s="63"/>
      <c r="AM41" s="23"/>
      <c r="AN41" s="54">
        <v>141</v>
      </c>
      <c r="AO41" s="54"/>
      <c r="AP41" s="54"/>
      <c r="AQ41" s="54">
        <v>712</v>
      </c>
      <c r="AR41" s="54"/>
      <c r="AS41" s="54"/>
      <c r="AT41" s="54">
        <v>1118</v>
      </c>
      <c r="AU41" s="61"/>
      <c r="AV41" s="1"/>
      <c r="AW41" s="1"/>
    </row>
    <row r="42" spans="1:52" s="27" customFormat="1" ht="12" customHeight="1" x14ac:dyDescent="0.15">
      <c r="A42" s="46" t="s">
        <v>40</v>
      </c>
      <c r="B42" s="36"/>
      <c r="C42" s="52"/>
      <c r="D42" s="52"/>
      <c r="E42" s="52"/>
      <c r="F42" s="17"/>
      <c r="G42" s="17"/>
      <c r="H42" s="17"/>
      <c r="I42" s="17"/>
      <c r="J42" s="17"/>
      <c r="K42" s="17"/>
      <c r="L42" s="17"/>
      <c r="M42" s="52">
        <f>SUM(O42:W42)</f>
        <v>90</v>
      </c>
      <c r="N42" s="52"/>
      <c r="O42" s="52">
        <v>6</v>
      </c>
      <c r="P42" s="52"/>
      <c r="Q42" s="52"/>
      <c r="R42" s="52">
        <v>34</v>
      </c>
      <c r="S42" s="52"/>
      <c r="T42" s="52"/>
      <c r="U42" s="52">
        <v>50</v>
      </c>
      <c r="V42" s="52"/>
      <c r="W42" s="52"/>
      <c r="X42" s="52"/>
      <c r="Y42" s="52"/>
      <c r="Z42" s="49"/>
      <c r="AA42" s="47"/>
      <c r="AB42" s="52"/>
      <c r="AC42" s="52"/>
      <c r="AD42" s="52"/>
      <c r="AE42" s="52"/>
      <c r="AF42" s="52"/>
      <c r="AG42" s="52"/>
      <c r="AH42" s="52"/>
      <c r="AI42" s="52">
        <v>17</v>
      </c>
      <c r="AJ42" s="52"/>
      <c r="AK42" s="55">
        <f>SUM(AN42:AU42)</f>
        <v>1991</v>
      </c>
      <c r="AL42" s="55"/>
      <c r="AM42" s="48"/>
      <c r="AN42" s="52">
        <v>138</v>
      </c>
      <c r="AO42" s="52"/>
      <c r="AP42" s="52"/>
      <c r="AQ42" s="52">
        <v>708</v>
      </c>
      <c r="AR42" s="52"/>
      <c r="AS42" s="52"/>
      <c r="AT42" s="52">
        <v>1145</v>
      </c>
      <c r="AU42" s="53"/>
      <c r="AV42" s="1"/>
      <c r="AW42" s="1"/>
    </row>
    <row r="43" spans="1:52" s="27" customFormat="1" ht="15.75" customHeight="1" x14ac:dyDescent="0.1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19"/>
      <c r="AA43" s="19"/>
      <c r="AB43" s="32"/>
      <c r="AC43" s="32"/>
      <c r="AD43" s="32"/>
      <c r="AE43" s="32"/>
      <c r="AF43" s="32"/>
      <c r="AG43" s="32"/>
      <c r="AH43" s="32"/>
      <c r="AI43" s="32"/>
      <c r="AJ43" s="32"/>
      <c r="AK43" s="33"/>
      <c r="AL43" s="33"/>
      <c r="AM43" s="23"/>
      <c r="AN43" s="32"/>
      <c r="AO43" s="32"/>
      <c r="AP43" s="32"/>
      <c r="AQ43" s="32"/>
      <c r="AR43" s="32"/>
      <c r="AS43" s="32"/>
      <c r="AT43" s="32"/>
      <c r="AU43" s="32"/>
      <c r="AV43" s="1"/>
      <c r="AW43" s="1"/>
    </row>
    <row r="44" spans="1:52" x14ac:dyDescent="0.15">
      <c r="A44" s="88" t="s">
        <v>38</v>
      </c>
      <c r="B44" s="88"/>
      <c r="C44" s="88"/>
      <c r="D44" s="88"/>
      <c r="E44" s="88"/>
      <c r="F44" s="8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27"/>
    </row>
    <row r="45" spans="1:52" x14ac:dyDescent="0.15">
      <c r="A45" s="18" t="s">
        <v>36</v>
      </c>
      <c r="B45" s="18"/>
      <c r="C45" s="18"/>
      <c r="D45" s="16"/>
      <c r="E45" s="16"/>
      <c r="F45" s="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27"/>
    </row>
    <row r="46" spans="1:52" s="27" customFormat="1" x14ac:dyDescent="0.15">
      <c r="A46" s="18" t="s">
        <v>41</v>
      </c>
    </row>
    <row r="47" spans="1:52" ht="14.25" customHeight="1" x14ac:dyDescent="0.15">
      <c r="A47" s="18" t="s">
        <v>37</v>
      </c>
      <c r="B47" s="27"/>
      <c r="C47" s="2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7"/>
      <c r="W47" s="27"/>
      <c r="X47" s="26"/>
      <c r="Y47" s="26"/>
      <c r="Z47" s="26"/>
      <c r="AA47" s="26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26"/>
      <c r="AV47" s="26"/>
      <c r="AW47" s="26"/>
      <c r="AX47" s="26"/>
    </row>
    <row r="48" spans="1:52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21"/>
      <c r="AZ48" s="21"/>
    </row>
    <row r="49" spans="24:52" x14ac:dyDescent="0.15"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21"/>
      <c r="AZ49" s="21"/>
    </row>
    <row r="50" spans="24:52" x14ac:dyDescent="0.15"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24:52" x14ac:dyDescent="0.15"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24:52" x14ac:dyDescent="0.15"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24:52" x14ac:dyDescent="0.15"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</sheetData>
  <mergeCells count="451">
    <mergeCell ref="AQ41:AS41"/>
    <mergeCell ref="AT41:AU41"/>
    <mergeCell ref="M41:N41"/>
    <mergeCell ref="O41:Q41"/>
    <mergeCell ref="R41:T41"/>
    <mergeCell ref="U41:W41"/>
    <mergeCell ref="X41:Y41"/>
    <mergeCell ref="AB41:AE41"/>
    <mergeCell ref="AF41:AH41"/>
    <mergeCell ref="AI41:AJ41"/>
    <mergeCell ref="AK41:AL41"/>
    <mergeCell ref="AN38:AP38"/>
    <mergeCell ref="AQ18:AR18"/>
    <mergeCell ref="AS18:AT18"/>
    <mergeCell ref="X34:Y34"/>
    <mergeCell ref="AI34:AJ34"/>
    <mergeCell ref="AI31:AJ31"/>
    <mergeCell ref="AN31:AP31"/>
    <mergeCell ref="AK31:AL31"/>
    <mergeCell ref="AT31:AU31"/>
    <mergeCell ref="AQ31:AS31"/>
    <mergeCell ref="AQ28:AS28"/>
    <mergeCell ref="AH19:AI19"/>
    <mergeCell ref="AJ19:AK19"/>
    <mergeCell ref="AL19:AM19"/>
    <mergeCell ref="AN19:AP19"/>
    <mergeCell ref="AQ19:AR19"/>
    <mergeCell ref="AS19:AT19"/>
    <mergeCell ref="AB20:AD20"/>
    <mergeCell ref="AB21:AD21"/>
    <mergeCell ref="AE20:AG20"/>
    <mergeCell ref="AE21:AG21"/>
    <mergeCell ref="AH20:AI20"/>
    <mergeCell ref="AH21:AI21"/>
    <mergeCell ref="AJ20:AK20"/>
    <mergeCell ref="C18:E18"/>
    <mergeCell ref="F18:G18"/>
    <mergeCell ref="I18:J18"/>
    <mergeCell ref="K18:L18"/>
    <mergeCell ref="N18:P18"/>
    <mergeCell ref="Q18:S18"/>
    <mergeCell ref="C33:E33"/>
    <mergeCell ref="F33:I33"/>
    <mergeCell ref="J33:L33"/>
    <mergeCell ref="M33:N33"/>
    <mergeCell ref="C21:E21"/>
    <mergeCell ref="F21:G21"/>
    <mergeCell ref="I21:J21"/>
    <mergeCell ref="K21:L21"/>
    <mergeCell ref="N21:P21"/>
    <mergeCell ref="Q21:S21"/>
    <mergeCell ref="C32:E32"/>
    <mergeCell ref="F30:I30"/>
    <mergeCell ref="F31:I31"/>
    <mergeCell ref="R31:T31"/>
    <mergeCell ref="O30:Q30"/>
    <mergeCell ref="J38:L38"/>
    <mergeCell ref="M38:N38"/>
    <mergeCell ref="O38:Q38"/>
    <mergeCell ref="R38:T38"/>
    <mergeCell ref="U38:W38"/>
    <mergeCell ref="AB18:AD18"/>
    <mergeCell ref="AE18:AG18"/>
    <mergeCell ref="AH18:AI18"/>
    <mergeCell ref="AJ18:AK18"/>
    <mergeCell ref="X38:Y38"/>
    <mergeCell ref="AB38:AE38"/>
    <mergeCell ref="AF38:AH38"/>
    <mergeCell ref="AI38:AJ38"/>
    <mergeCell ref="AK38:AL38"/>
    <mergeCell ref="AJ21:AK21"/>
    <mergeCell ref="AL20:AM20"/>
    <mergeCell ref="AL21:AM21"/>
    <mergeCell ref="U21:W21"/>
    <mergeCell ref="J30:L30"/>
    <mergeCell ref="R33:T33"/>
    <mergeCell ref="AF32:AH32"/>
    <mergeCell ref="AI26:AU26"/>
    <mergeCell ref="AB30:AE30"/>
    <mergeCell ref="AK30:AL30"/>
    <mergeCell ref="X27:AH27"/>
    <mergeCell ref="AB16:AD16"/>
    <mergeCell ref="AE16:AG16"/>
    <mergeCell ref="AV13:AW13"/>
    <mergeCell ref="Q13:S13"/>
    <mergeCell ref="N13:P13"/>
    <mergeCell ref="AL14:AM14"/>
    <mergeCell ref="AI27:AU27"/>
    <mergeCell ref="Q11:S11"/>
    <mergeCell ref="M27:W27"/>
    <mergeCell ref="AV18:AW18"/>
    <mergeCell ref="AL18:AM18"/>
    <mergeCell ref="AN18:AP18"/>
    <mergeCell ref="AV21:AW21"/>
    <mergeCell ref="AN20:AP20"/>
    <mergeCell ref="AN21:AP21"/>
    <mergeCell ref="AV20:AW20"/>
    <mergeCell ref="AQ21:AR21"/>
    <mergeCell ref="AS21:AT21"/>
    <mergeCell ref="AV12:AW12"/>
    <mergeCell ref="U13:W13"/>
    <mergeCell ref="AQ38:AS38"/>
    <mergeCell ref="AT38:AU38"/>
    <mergeCell ref="C13:E13"/>
    <mergeCell ref="F13:G13"/>
    <mergeCell ref="I13:J13"/>
    <mergeCell ref="I12:J12"/>
    <mergeCell ref="C12:E12"/>
    <mergeCell ref="F12:G12"/>
    <mergeCell ref="C11:E11"/>
    <mergeCell ref="K12:L12"/>
    <mergeCell ref="N12:P12"/>
    <mergeCell ref="O33:Q33"/>
    <mergeCell ref="U11:W11"/>
    <mergeCell ref="K11:L11"/>
    <mergeCell ref="C31:E31"/>
    <mergeCell ref="C28:E28"/>
    <mergeCell ref="K13:L13"/>
    <mergeCell ref="AT28:AU28"/>
    <mergeCell ref="AI28:AJ28"/>
    <mergeCell ref="AK28:AM28"/>
    <mergeCell ref="F11:G11"/>
    <mergeCell ref="I11:J11"/>
    <mergeCell ref="C38:E38"/>
    <mergeCell ref="F38:I38"/>
    <mergeCell ref="AB13:AD13"/>
    <mergeCell ref="AE13:AG13"/>
    <mergeCell ref="AS10:AT10"/>
    <mergeCell ref="AS11:AT11"/>
    <mergeCell ref="AS13:AT13"/>
    <mergeCell ref="AN10:AP10"/>
    <mergeCell ref="AJ13:AK13"/>
    <mergeCell ref="AQ12:AR12"/>
    <mergeCell ref="AE10:AG10"/>
    <mergeCell ref="AN11:AP11"/>
    <mergeCell ref="AN13:AP13"/>
    <mergeCell ref="AB10:AD10"/>
    <mergeCell ref="AQ10:AR10"/>
    <mergeCell ref="AS12:AT12"/>
    <mergeCell ref="AH10:AI10"/>
    <mergeCell ref="AE11:AG11"/>
    <mergeCell ref="AJ11:AK11"/>
    <mergeCell ref="AL11:AM11"/>
    <mergeCell ref="AQ13:AR13"/>
    <mergeCell ref="U12:W12"/>
    <mergeCell ref="F10:G10"/>
    <mergeCell ref="C10:E10"/>
    <mergeCell ref="K10:L10"/>
    <mergeCell ref="N10:P10"/>
    <mergeCell ref="A44:F44"/>
    <mergeCell ref="J31:L31"/>
    <mergeCell ref="M31:N31"/>
    <mergeCell ref="O31:Q31"/>
    <mergeCell ref="F32:I32"/>
    <mergeCell ref="U32:W32"/>
    <mergeCell ref="C30:E30"/>
    <mergeCell ref="M30:N30"/>
    <mergeCell ref="C34:E34"/>
    <mergeCell ref="F34:I34"/>
    <mergeCell ref="J34:L34"/>
    <mergeCell ref="M34:N34"/>
    <mergeCell ref="O34:Q34"/>
    <mergeCell ref="R34:T34"/>
    <mergeCell ref="J32:L32"/>
    <mergeCell ref="O32:Q32"/>
    <mergeCell ref="M32:N32"/>
    <mergeCell ref="R32:T32"/>
    <mergeCell ref="N11:P11"/>
    <mergeCell ref="A26:A28"/>
    <mergeCell ref="J28:L28"/>
    <mergeCell ref="B27:L27"/>
    <mergeCell ref="B26:W26"/>
    <mergeCell ref="F28:I28"/>
    <mergeCell ref="Q10:S10"/>
    <mergeCell ref="U10:W10"/>
    <mergeCell ref="F8:H8"/>
    <mergeCell ref="I8:J8"/>
    <mergeCell ref="A6:A8"/>
    <mergeCell ref="C8:E8"/>
    <mergeCell ref="I10:J10"/>
    <mergeCell ref="C15:E15"/>
    <mergeCell ref="F15:G15"/>
    <mergeCell ref="I15:J15"/>
    <mergeCell ref="K15:L15"/>
    <mergeCell ref="N15:P15"/>
    <mergeCell ref="Q15:S15"/>
    <mergeCell ref="O28:Q28"/>
    <mergeCell ref="M28:N28"/>
    <mergeCell ref="Q17:S17"/>
    <mergeCell ref="R28:T28"/>
    <mergeCell ref="C17:E17"/>
    <mergeCell ref="Q12:S12"/>
    <mergeCell ref="M6:W6"/>
    <mergeCell ref="M7:W7"/>
    <mergeCell ref="L3:V3"/>
    <mergeCell ref="Y3:AH3"/>
    <mergeCell ref="X8:Y8"/>
    <mergeCell ref="U8:W8"/>
    <mergeCell ref="Q8:S8"/>
    <mergeCell ref="B6:L7"/>
    <mergeCell ref="X6:AW6"/>
    <mergeCell ref="AH8:AI8"/>
    <mergeCell ref="AQ7:AW7"/>
    <mergeCell ref="X7:AG7"/>
    <mergeCell ref="AE8:AG8"/>
    <mergeCell ref="Z8:AA8"/>
    <mergeCell ref="AB8:AD8"/>
    <mergeCell ref="K8:L8"/>
    <mergeCell ref="AS5:AW5"/>
    <mergeCell ref="N8:P8"/>
    <mergeCell ref="AV10:AW10"/>
    <mergeCell ref="AN12:AP12"/>
    <mergeCell ref="AL10:AM10"/>
    <mergeCell ref="AJ10:AK10"/>
    <mergeCell ref="AH7:AP7"/>
    <mergeCell ref="AV8:AW8"/>
    <mergeCell ref="AS8:AT8"/>
    <mergeCell ref="AN8:AP8"/>
    <mergeCell ref="AS14:AT14"/>
    <mergeCell ref="AH11:AI11"/>
    <mergeCell ref="AQ14:AR14"/>
    <mergeCell ref="AV14:AW14"/>
    <mergeCell ref="AH14:AI14"/>
    <mergeCell ref="AN14:AP14"/>
    <mergeCell ref="AJ8:AK8"/>
    <mergeCell ref="AL8:AM8"/>
    <mergeCell ref="AQ8:AR8"/>
    <mergeCell ref="AV11:AW11"/>
    <mergeCell ref="AV15:AW15"/>
    <mergeCell ref="AS15:AT15"/>
    <mergeCell ref="AQ16:AR16"/>
    <mergeCell ref="AS16:AT16"/>
    <mergeCell ref="AV16:AW16"/>
    <mergeCell ref="AL17:AM17"/>
    <mergeCell ref="AN17:AP17"/>
    <mergeCell ref="U18:W18"/>
    <mergeCell ref="Z28:AA28"/>
    <mergeCell ref="AB28:AE28"/>
    <mergeCell ref="AF28:AH28"/>
    <mergeCell ref="AN28:AP28"/>
    <mergeCell ref="AN15:AP15"/>
    <mergeCell ref="AL15:AM15"/>
    <mergeCell ref="AL16:AM16"/>
    <mergeCell ref="AN16:AP16"/>
    <mergeCell ref="AJ17:AK17"/>
    <mergeCell ref="AB17:AD17"/>
    <mergeCell ref="AE17:AG17"/>
    <mergeCell ref="AH17:AI17"/>
    <mergeCell ref="AB19:AD19"/>
    <mergeCell ref="AE19:AG19"/>
    <mergeCell ref="AJ15:AK15"/>
    <mergeCell ref="AH15:AI15"/>
    <mergeCell ref="AT36:AU36"/>
    <mergeCell ref="AQ17:AR17"/>
    <mergeCell ref="AE12:AG12"/>
    <mergeCell ref="AH12:AI12"/>
    <mergeCell ref="AJ12:AK12"/>
    <mergeCell ref="AN30:AP30"/>
    <mergeCell ref="Y26:AH26"/>
    <mergeCell ref="AJ14:AK14"/>
    <mergeCell ref="AH13:AI13"/>
    <mergeCell ref="AB12:AD12"/>
    <mergeCell ref="AL13:AM13"/>
    <mergeCell ref="AL12:AM12"/>
    <mergeCell ref="AF34:AH34"/>
    <mergeCell ref="AK33:AL33"/>
    <mergeCell ref="AQ33:AS33"/>
    <mergeCell ref="AT33:AU33"/>
    <mergeCell ref="X33:Y33"/>
    <mergeCell ref="AB33:AE33"/>
    <mergeCell ref="AI33:AJ33"/>
    <mergeCell ref="AT32:AU32"/>
    <mergeCell ref="AQ32:AS32"/>
    <mergeCell ref="X32:Y32"/>
    <mergeCell ref="AN34:AP34"/>
    <mergeCell ref="AQ34:AS34"/>
    <mergeCell ref="AT35:AU35"/>
    <mergeCell ref="AI30:AJ30"/>
    <mergeCell ref="AB34:AE34"/>
    <mergeCell ref="AB35:AE35"/>
    <mergeCell ref="AF35:AH35"/>
    <mergeCell ref="AK35:AL35"/>
    <mergeCell ref="AT30:AU30"/>
    <mergeCell ref="AQ35:AS35"/>
    <mergeCell ref="AT34:AU34"/>
    <mergeCell ref="AK32:AL32"/>
    <mergeCell ref="AI32:AJ32"/>
    <mergeCell ref="AN33:AP33"/>
    <mergeCell ref="AF33:AH33"/>
    <mergeCell ref="AN35:AP35"/>
    <mergeCell ref="AN32:AP32"/>
    <mergeCell ref="AB32:AE32"/>
    <mergeCell ref="AI35:AJ35"/>
    <mergeCell ref="F17:G17"/>
    <mergeCell ref="I17:J17"/>
    <mergeCell ref="K17:L17"/>
    <mergeCell ref="N17:P17"/>
    <mergeCell ref="AB11:AD11"/>
    <mergeCell ref="AQ30:AS30"/>
    <mergeCell ref="AB15:AD15"/>
    <mergeCell ref="AE15:AG15"/>
    <mergeCell ref="C14:E14"/>
    <mergeCell ref="AQ11:AR11"/>
    <mergeCell ref="U14:W14"/>
    <mergeCell ref="F14:G14"/>
    <mergeCell ref="I14:J14"/>
    <mergeCell ref="K14:L14"/>
    <mergeCell ref="N14:P14"/>
    <mergeCell ref="AQ15:AR15"/>
    <mergeCell ref="Q14:S14"/>
    <mergeCell ref="AE14:AG14"/>
    <mergeCell ref="AB14:AD14"/>
    <mergeCell ref="AF30:AH30"/>
    <mergeCell ref="X28:Y28"/>
    <mergeCell ref="U17:W17"/>
    <mergeCell ref="U28:W28"/>
    <mergeCell ref="U15:W15"/>
    <mergeCell ref="U16:W16"/>
    <mergeCell ref="C16:E16"/>
    <mergeCell ref="F16:G16"/>
    <mergeCell ref="I16:J16"/>
    <mergeCell ref="K16:L16"/>
    <mergeCell ref="N16:P16"/>
    <mergeCell ref="Q16:S16"/>
    <mergeCell ref="AH16:AI16"/>
    <mergeCell ref="AJ16:AK16"/>
    <mergeCell ref="F36:I36"/>
    <mergeCell ref="J36:L36"/>
    <mergeCell ref="M36:N36"/>
    <mergeCell ref="O36:Q36"/>
    <mergeCell ref="R36:T36"/>
    <mergeCell ref="U36:W36"/>
    <mergeCell ref="X36:Y36"/>
    <mergeCell ref="AB36:AE36"/>
    <mergeCell ref="C35:E35"/>
    <mergeCell ref="F35:I35"/>
    <mergeCell ref="J35:L35"/>
    <mergeCell ref="M35:N35"/>
    <mergeCell ref="O35:Q35"/>
    <mergeCell ref="R35:T35"/>
    <mergeCell ref="U35:W35"/>
    <mergeCell ref="X35:Y35"/>
    <mergeCell ref="AS17:AT17"/>
    <mergeCell ref="AV17:AW17"/>
    <mergeCell ref="C37:E37"/>
    <mergeCell ref="F37:I37"/>
    <mergeCell ref="J37:L37"/>
    <mergeCell ref="M37:N37"/>
    <mergeCell ref="O37:Q37"/>
    <mergeCell ref="R37:T37"/>
    <mergeCell ref="U37:W37"/>
    <mergeCell ref="AQ37:AS37"/>
    <mergeCell ref="AT37:AU37"/>
    <mergeCell ref="X37:Y37"/>
    <mergeCell ref="AB37:AE37"/>
    <mergeCell ref="AF37:AH37"/>
    <mergeCell ref="AI37:AJ37"/>
    <mergeCell ref="AK37:AL37"/>
    <mergeCell ref="AN37:AP37"/>
    <mergeCell ref="C19:E19"/>
    <mergeCell ref="F19:G19"/>
    <mergeCell ref="I19:J19"/>
    <mergeCell ref="K19:L19"/>
    <mergeCell ref="N19:P19"/>
    <mergeCell ref="Q19:S19"/>
    <mergeCell ref="U19:W19"/>
    <mergeCell ref="AV19:AW19"/>
    <mergeCell ref="C39:E39"/>
    <mergeCell ref="F39:I39"/>
    <mergeCell ref="J39:L39"/>
    <mergeCell ref="M39:N39"/>
    <mergeCell ref="O39:Q39"/>
    <mergeCell ref="R39:T39"/>
    <mergeCell ref="AN39:AP39"/>
    <mergeCell ref="AQ39:AS39"/>
    <mergeCell ref="AT39:AU39"/>
    <mergeCell ref="U39:W39"/>
    <mergeCell ref="X39:Y39"/>
    <mergeCell ref="AB39:AE39"/>
    <mergeCell ref="AF39:AH39"/>
    <mergeCell ref="AI39:AJ39"/>
    <mergeCell ref="AK39:AL39"/>
    <mergeCell ref="C20:E20"/>
    <mergeCell ref="F20:G20"/>
    <mergeCell ref="I20:J20"/>
    <mergeCell ref="K20:L20"/>
    <mergeCell ref="N20:P20"/>
    <mergeCell ref="Q20:S20"/>
    <mergeCell ref="U20:W20"/>
    <mergeCell ref="C36:E36"/>
    <mergeCell ref="AQ40:AS40"/>
    <mergeCell ref="AT40:AU40"/>
    <mergeCell ref="AQ20:AR20"/>
    <mergeCell ref="AS20:AT20"/>
    <mergeCell ref="AK34:AL34"/>
    <mergeCell ref="U34:W34"/>
    <mergeCell ref="U33:W33"/>
    <mergeCell ref="AF31:AH31"/>
    <mergeCell ref="AB31:AE31"/>
    <mergeCell ref="X31:Y31"/>
    <mergeCell ref="U31:W31"/>
    <mergeCell ref="U30:W30"/>
    <mergeCell ref="U40:W40"/>
    <mergeCell ref="X40:Y40"/>
    <mergeCell ref="AB40:AE40"/>
    <mergeCell ref="AF40:AH40"/>
    <mergeCell ref="AI40:AJ40"/>
    <mergeCell ref="AK40:AL40"/>
    <mergeCell ref="AF36:AH36"/>
    <mergeCell ref="X30:Y30"/>
    <mergeCell ref="AI36:AJ36"/>
    <mergeCell ref="AK36:AL36"/>
    <mergeCell ref="AN36:AP36"/>
    <mergeCell ref="AQ36:AS36"/>
    <mergeCell ref="M42:N42"/>
    <mergeCell ref="O42:Q42"/>
    <mergeCell ref="R42:T42"/>
    <mergeCell ref="U42:W42"/>
    <mergeCell ref="X42:Y42"/>
    <mergeCell ref="AB42:AE42"/>
    <mergeCell ref="AF42:AH42"/>
    <mergeCell ref="AI42:AJ42"/>
    <mergeCell ref="AN40:AP40"/>
    <mergeCell ref="M40:N40"/>
    <mergeCell ref="O40:Q40"/>
    <mergeCell ref="R40:T40"/>
    <mergeCell ref="AN41:AP41"/>
    <mergeCell ref="AV22:AW22"/>
    <mergeCell ref="C40:E40"/>
    <mergeCell ref="C41:E41"/>
    <mergeCell ref="C42:E42"/>
    <mergeCell ref="AK42:AL42"/>
    <mergeCell ref="AN42:AP42"/>
    <mergeCell ref="AQ42:AS42"/>
    <mergeCell ref="AT42:AU42"/>
    <mergeCell ref="C22:E22"/>
    <mergeCell ref="F22:G22"/>
    <mergeCell ref="I22:J22"/>
    <mergeCell ref="K22:L22"/>
    <mergeCell ref="N22:P22"/>
    <mergeCell ref="Q22:S22"/>
    <mergeCell ref="U22:W22"/>
    <mergeCell ref="AB22:AD22"/>
    <mergeCell ref="AE22:AG22"/>
    <mergeCell ref="AH22:AI22"/>
    <mergeCell ref="AJ22:AK22"/>
    <mergeCell ref="AL22:AM22"/>
    <mergeCell ref="AN22:AP22"/>
    <mergeCell ref="AQ22:AR22"/>
    <mergeCell ref="AS22:AT22"/>
    <mergeCell ref="R30:T30"/>
  </mergeCells>
  <phoneticPr fontId="2"/>
  <pageMargins left="0.39370078740157483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保育所園児数の推移</vt:lpstr>
      <vt:lpstr>保育所園児数の推移!Print_Area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2021-07-16T08:21:56Z</dcterms:created>
  <dcterms:modified xsi:type="dcterms:W3CDTF">2023-03-14T02:19:33Z</dcterms:modified>
</cp:coreProperties>
</file>