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3410" windowHeight="8100"/>
  </bookViews>
  <sheets>
    <sheet name="学童クラブ利用状況" sheetId="16" r:id="rId1"/>
  </sheets>
  <calcPr calcId="162913" calcMode="manual"/>
</workbook>
</file>

<file path=xl/calcChain.xml><?xml version="1.0" encoding="utf-8"?>
<calcChain xmlns="http://schemas.openxmlformats.org/spreadsheetml/2006/main">
  <c r="X163" i="16" l="1"/>
  <c r="W163" i="16"/>
  <c r="L163" i="16"/>
  <c r="K163" i="16"/>
  <c r="L182" i="16"/>
  <c r="K182" i="16"/>
  <c r="L141" i="16"/>
  <c r="K141" i="16"/>
  <c r="X122" i="16"/>
  <c r="W122" i="16"/>
  <c r="L122" i="16"/>
  <c r="K122" i="16"/>
  <c r="X103" i="16"/>
  <c r="W103" i="16"/>
  <c r="L103" i="16"/>
  <c r="K103" i="16"/>
  <c r="L81" i="16"/>
  <c r="K81" i="16"/>
  <c r="X62" i="16"/>
  <c r="W62" i="16"/>
  <c r="L62" i="16"/>
  <c r="K62" i="16"/>
  <c r="X43" i="16"/>
  <c r="W43" i="16"/>
  <c r="L43" i="16"/>
  <c r="K43" i="16"/>
  <c r="X22" i="16"/>
  <c r="W22" i="16"/>
  <c r="L22" i="16"/>
  <c r="K22" i="16"/>
  <c r="L60" i="16" l="1"/>
  <c r="K60" i="16"/>
  <c r="L58" i="16"/>
  <c r="K58" i="16"/>
  <c r="X60" i="16"/>
  <c r="W60" i="16"/>
  <c r="X58" i="16"/>
  <c r="W58" i="16"/>
  <c r="L79" i="16"/>
  <c r="K79" i="16"/>
  <c r="L77" i="16"/>
  <c r="K77" i="16"/>
  <c r="X24" i="16"/>
  <c r="W24" i="16"/>
  <c r="X20" i="16"/>
  <c r="W20" i="16"/>
  <c r="L41" i="16"/>
  <c r="K41" i="16"/>
  <c r="L39" i="16"/>
  <c r="K39" i="16"/>
  <c r="X161" i="16"/>
  <c r="W161" i="16"/>
  <c r="X159" i="16"/>
  <c r="W159" i="16"/>
  <c r="X157" i="16"/>
  <c r="W157" i="16"/>
  <c r="L180" i="16"/>
  <c r="K180" i="16"/>
  <c r="L178" i="16"/>
  <c r="K178" i="16"/>
  <c r="L176" i="16"/>
  <c r="K176" i="16"/>
  <c r="L161" i="16"/>
  <c r="K161" i="16"/>
  <c r="L159" i="16"/>
  <c r="K159" i="16"/>
  <c r="L157" i="16"/>
  <c r="K157" i="16"/>
  <c r="X41" i="16"/>
  <c r="W41" i="16"/>
  <c r="X39" i="16"/>
  <c r="W39" i="16"/>
  <c r="L24" i="16"/>
  <c r="K24" i="16"/>
  <c r="L20" i="16"/>
  <c r="K20" i="16"/>
  <c r="L120" i="16"/>
  <c r="K120" i="16"/>
  <c r="L118" i="16"/>
  <c r="K118" i="16"/>
  <c r="L139" i="16"/>
  <c r="K139" i="16"/>
  <c r="L137" i="16"/>
  <c r="K137" i="16"/>
  <c r="X120" i="16"/>
  <c r="W120" i="16"/>
  <c r="X118" i="16"/>
  <c r="W118" i="16"/>
  <c r="X101" i="16"/>
  <c r="W101" i="16"/>
  <c r="X99" i="16"/>
  <c r="W99" i="16"/>
  <c r="L99" i="16"/>
  <c r="K99" i="16"/>
  <c r="L101" i="16"/>
  <c r="K101" i="16"/>
  <c r="L129" i="16" l="1"/>
  <c r="K129" i="16"/>
  <c r="L127" i="16"/>
  <c r="K127" i="16"/>
  <c r="L125" i="16"/>
  <c r="G125" i="16"/>
  <c r="K125" i="16" s="1"/>
  <c r="X151" i="16" l="1"/>
  <c r="W151" i="16"/>
  <c r="L151" i="16"/>
  <c r="K151" i="16"/>
  <c r="L69" i="16"/>
  <c r="K69" i="16"/>
  <c r="L67" i="16"/>
  <c r="K67" i="16"/>
  <c r="L65" i="16"/>
  <c r="G65" i="16"/>
  <c r="K65" i="16" s="1"/>
  <c r="X110" i="16"/>
  <c r="W110" i="16"/>
  <c r="G106" i="16"/>
  <c r="K106" i="16" s="1"/>
  <c r="K48" i="16"/>
  <c r="X31" i="16"/>
  <c r="W31" i="16"/>
  <c r="X29" i="16"/>
  <c r="W29" i="16"/>
  <c r="X27" i="16"/>
  <c r="S27" i="16"/>
  <c r="W27" i="16" s="1"/>
  <c r="L31" i="16"/>
  <c r="K31" i="16"/>
  <c r="L29" i="16"/>
  <c r="K29" i="16"/>
  <c r="L27" i="16"/>
  <c r="G27" i="16"/>
  <c r="K27" i="16" s="1"/>
  <c r="L12" i="16"/>
  <c r="K12" i="16"/>
  <c r="L10" i="16"/>
  <c r="K10" i="16"/>
  <c r="L8" i="16"/>
  <c r="G8" i="16"/>
  <c r="K8" i="16" s="1"/>
  <c r="X12" i="16"/>
  <c r="W12" i="16"/>
  <c r="X10" i="16"/>
  <c r="W10" i="16"/>
  <c r="X8" i="16"/>
  <c r="S8" i="16"/>
  <c r="W8" i="16" s="1"/>
  <c r="L110" i="16"/>
  <c r="K110" i="16"/>
  <c r="L108" i="16"/>
  <c r="K108" i="16"/>
  <c r="L106" i="16"/>
  <c r="L170" i="16"/>
  <c r="K170" i="16"/>
  <c r="L168" i="16"/>
  <c r="K168" i="16"/>
  <c r="L166" i="16"/>
  <c r="G166" i="16"/>
  <c r="K166" i="16" s="1"/>
  <c r="X50" i="16"/>
  <c r="W50" i="16"/>
  <c r="L50" i="16"/>
  <c r="K50" i="16"/>
  <c r="X91" i="16"/>
  <c r="W91" i="16"/>
  <c r="L91" i="16"/>
  <c r="K91" i="16"/>
  <c r="X48" i="16"/>
  <c r="W48" i="16"/>
  <c r="X46" i="16"/>
  <c r="S46" i="16"/>
  <c r="W46" i="16" s="1"/>
  <c r="L48" i="16"/>
  <c r="L46" i="16"/>
  <c r="G46" i="16"/>
  <c r="K46" i="16" s="1"/>
  <c r="X149" i="16"/>
  <c r="W149" i="16"/>
  <c r="X147" i="16"/>
  <c r="S147" i="16"/>
  <c r="W147" i="16" s="1"/>
  <c r="L149" i="16"/>
  <c r="K149" i="16"/>
  <c r="L147" i="16"/>
  <c r="G147" i="16"/>
  <c r="K147" i="16" s="1"/>
  <c r="X89" i="16"/>
  <c r="W89" i="16"/>
  <c r="X87" i="16"/>
  <c r="S87" i="16"/>
  <c r="W87" i="16" s="1"/>
  <c r="L89" i="16"/>
  <c r="K89" i="16"/>
  <c r="L87" i="16"/>
  <c r="G87" i="16"/>
  <c r="K87" i="16" s="1"/>
</calcChain>
</file>

<file path=xl/sharedStrings.xml><?xml version="1.0" encoding="utf-8"?>
<sst xmlns="http://schemas.openxmlformats.org/spreadsheetml/2006/main" count="241" uniqueCount="59">
  <si>
    <t>年度</t>
    <rPh sb="0" eb="2">
      <t>ネンド</t>
    </rPh>
    <phoneticPr fontId="2"/>
  </si>
  <si>
    <t>１日平均</t>
    <rPh sb="1" eb="2">
      <t>ニチ</t>
    </rPh>
    <rPh sb="2" eb="4">
      <t>ヘイキン</t>
    </rPh>
    <phoneticPr fontId="2"/>
  </si>
  <si>
    <t>【民設民営】</t>
    <rPh sb="1" eb="2">
      <t>ミン</t>
    </rPh>
    <rPh sb="2" eb="3">
      <t>セツ</t>
    </rPh>
    <rPh sb="3" eb="5">
      <t>ミンエイ</t>
    </rPh>
    <phoneticPr fontId="2"/>
  </si>
  <si>
    <t>平成25年度</t>
    <rPh sb="0" eb="2">
      <t>ヘイセイ</t>
    </rPh>
    <rPh sb="4" eb="6">
      <t>ネンド</t>
    </rPh>
    <phoneticPr fontId="2"/>
  </si>
  <si>
    <t>－</t>
    <phoneticPr fontId="2"/>
  </si>
  <si>
    <t>注）　平成27年4月より一部施設を除き施設名称を変更　</t>
    <rPh sb="0" eb="1">
      <t>チュウ</t>
    </rPh>
    <phoneticPr fontId="2"/>
  </si>
  <si>
    <t>注）  本郷学童クラブ（旧第二学童クラブ）　平成27年3月まで公設公営、平成27年4月より民設民営</t>
    <rPh sb="4" eb="6">
      <t>ホンゴウ</t>
    </rPh>
    <rPh sb="6" eb="8">
      <t>ガクドウ</t>
    </rPh>
    <rPh sb="12" eb="13">
      <t>キュウ</t>
    </rPh>
    <rPh sb="13" eb="14">
      <t>ダイ</t>
    </rPh>
    <rPh sb="14" eb="15">
      <t>ニ</t>
    </rPh>
    <rPh sb="15" eb="17">
      <t>ガクドウ</t>
    </rPh>
    <rPh sb="22" eb="24">
      <t>ヘイセイ</t>
    </rPh>
    <rPh sb="26" eb="27">
      <t>ネン</t>
    </rPh>
    <rPh sb="28" eb="29">
      <t>ガツ</t>
    </rPh>
    <rPh sb="31" eb="33">
      <t>コウセツ</t>
    </rPh>
    <rPh sb="33" eb="35">
      <t>コウエイ</t>
    </rPh>
    <rPh sb="36" eb="38">
      <t>ヘイセイ</t>
    </rPh>
    <rPh sb="40" eb="41">
      <t>ネン</t>
    </rPh>
    <rPh sb="42" eb="43">
      <t>ガツ</t>
    </rPh>
    <rPh sb="45" eb="46">
      <t>ミン</t>
    </rPh>
    <rPh sb="46" eb="47">
      <t>セツ</t>
    </rPh>
    <rPh sb="47" eb="49">
      <t>ミンエイ</t>
    </rPh>
    <phoneticPr fontId="2"/>
  </si>
  <si>
    <r>
      <t>注）　第二文化センター学童クラブ　　　　   平成26年3月まで公設公営、平成26年4月より公設民営　</t>
    </r>
    <r>
      <rPr>
        <sz val="10"/>
        <color indexed="10"/>
        <rFont val="ＭＳ Ｐ明朝"/>
        <family val="1"/>
        <charset val="128"/>
      </rPr>
      <t>　</t>
    </r>
    <rPh sb="0" eb="1">
      <t>チュウ</t>
    </rPh>
    <phoneticPr fontId="2"/>
  </si>
  <si>
    <t>注）　第一小学校学童クラブ　　　　　　 　    平成27年3月まで公設公営、平成27年4月より公設民営　　　　</t>
    <rPh sb="0" eb="1">
      <t>チュウ</t>
    </rPh>
    <phoneticPr fontId="2"/>
  </si>
  <si>
    <t>注）　南山小学校学童クラブ　　                平成27年4月より公設民営として開設　</t>
    <rPh sb="0" eb="1">
      <t>チュウ</t>
    </rPh>
    <rPh sb="40" eb="42">
      <t>コウセツ</t>
    </rPh>
    <rPh sb="42" eb="44">
      <t>ミンエイ</t>
    </rPh>
    <phoneticPr fontId="2"/>
  </si>
  <si>
    <r>
      <t>定員
　　　　</t>
    </r>
    <r>
      <rPr>
        <sz val="6"/>
        <rFont val="ＭＳ Ｐ明朝"/>
        <family val="1"/>
        <charset val="128"/>
      </rPr>
      <t>　(人)</t>
    </r>
    <rPh sb="0" eb="2">
      <t>テイイン</t>
    </rPh>
    <rPh sb="9" eb="10">
      <t>ニン</t>
    </rPh>
    <phoneticPr fontId="2"/>
  </si>
  <si>
    <r>
      <t>育成日数
　　　　　</t>
    </r>
    <r>
      <rPr>
        <sz val="6"/>
        <rFont val="ＭＳ Ｐ明朝"/>
        <family val="1"/>
        <charset val="128"/>
      </rPr>
      <t>(日)</t>
    </r>
    <rPh sb="0" eb="2">
      <t>イクセイ</t>
    </rPh>
    <rPh sb="2" eb="4">
      <t>ニッスウ</t>
    </rPh>
    <rPh sb="11" eb="12">
      <t>ニチ</t>
    </rPh>
    <phoneticPr fontId="2"/>
  </si>
  <si>
    <r>
      <t>延在籍者数
　　　　　　　</t>
    </r>
    <r>
      <rPr>
        <sz val="6"/>
        <rFont val="ＭＳ Ｐ明朝"/>
        <family val="1"/>
        <charset val="128"/>
      </rPr>
      <t>(人)</t>
    </r>
    <rPh sb="0" eb="1">
      <t>エン</t>
    </rPh>
    <rPh sb="1" eb="3">
      <t>ザイセキ</t>
    </rPh>
    <rPh sb="3" eb="4">
      <t>シャ</t>
    </rPh>
    <rPh sb="4" eb="5">
      <t>スウ</t>
    </rPh>
    <rPh sb="14" eb="15">
      <t>ニン</t>
    </rPh>
    <phoneticPr fontId="2"/>
  </si>
  <si>
    <r>
      <t>延出席者数
　　　　　　　</t>
    </r>
    <r>
      <rPr>
        <sz val="6"/>
        <rFont val="ＭＳ Ｐ明朝"/>
        <family val="1"/>
        <charset val="128"/>
      </rPr>
      <t>(人)</t>
    </r>
    <rPh sb="0" eb="1">
      <t>エン</t>
    </rPh>
    <rPh sb="1" eb="3">
      <t>シュッセキ</t>
    </rPh>
    <rPh sb="3" eb="4">
      <t>シャ</t>
    </rPh>
    <rPh sb="4" eb="5">
      <t>スウ</t>
    </rPh>
    <rPh sb="14" eb="15">
      <t>ニン</t>
    </rPh>
    <phoneticPr fontId="2"/>
  </si>
  <si>
    <r>
      <t>出席率
　　　　　</t>
    </r>
    <r>
      <rPr>
        <sz val="6"/>
        <rFont val="ＭＳ Ｐ明朝"/>
        <family val="1"/>
        <charset val="128"/>
      </rPr>
      <t>(%)</t>
    </r>
    <rPh sb="0" eb="2">
      <t>シュッセキ</t>
    </rPh>
    <rPh sb="2" eb="3">
      <t>リツ</t>
    </rPh>
    <phoneticPr fontId="2"/>
  </si>
  <si>
    <r>
      <t>出席者数</t>
    </r>
    <r>
      <rPr>
        <sz val="6"/>
        <rFont val="ＭＳ Ｐ明朝"/>
        <family val="1"/>
        <charset val="128"/>
      </rPr>
      <t>(人)</t>
    </r>
    <rPh sb="0" eb="3">
      <t>シュッセキシャ</t>
    </rPh>
    <rPh sb="3" eb="4">
      <t>スウ</t>
    </rPh>
    <rPh sb="5" eb="6">
      <t>ニン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</si>
  <si>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</si>
  <si>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</si>
  <si>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</si>
  <si>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【公設民営】</t>
    <rPh sb="1" eb="3">
      <t>コウセツ</t>
    </rPh>
    <rPh sb="3" eb="5">
      <t>ミンエイ</t>
    </rPh>
    <phoneticPr fontId="2"/>
  </si>
  <si>
    <t>【公設公営】</t>
    <rPh sb="3" eb="4">
      <t>コウ</t>
    </rPh>
    <phoneticPr fontId="2"/>
  </si>
  <si>
    <t>第  １ ０ ８  表  　　　学      童      ク　　ラ　　ブ   　利　　用　　状　　況</t>
    <rPh sb="0" eb="1">
      <t>ダイ</t>
    </rPh>
    <rPh sb="10" eb="11">
      <t>ヒョウ</t>
    </rPh>
    <rPh sb="16" eb="17">
      <t>ガク</t>
    </rPh>
    <rPh sb="23" eb="24">
      <t>ワラベ</t>
    </rPh>
    <rPh sb="41" eb="42">
      <t>リ</t>
    </rPh>
    <rPh sb="44" eb="45">
      <t>ヨウ</t>
    </rPh>
    <rPh sb="47" eb="48">
      <t>ジョウ</t>
    </rPh>
    <rPh sb="50" eb="51">
      <t>キョウ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</si>
  <si>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</si>
  <si>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</si>
  <si>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平成31年度</t>
    <rPh sb="0" eb="2">
      <t>ヘイセイ</t>
    </rPh>
    <rPh sb="4" eb="6">
      <t>ネンド</t>
    </rPh>
    <phoneticPr fontId="2"/>
  </si>
  <si>
    <t>令和２年度</t>
    <rPh sb="0" eb="2">
      <t>レイワ</t>
    </rPh>
    <rPh sb="3" eb="5">
      <t>ネンド</t>
    </rPh>
    <phoneticPr fontId="2"/>
  </si>
  <si>
    <t>城山小学校学童クラブ</t>
    <rPh sb="0" eb="2">
      <t>シロヤマ</t>
    </rPh>
    <rPh sb="2" eb="5">
      <t>ショウガッコウ</t>
    </rPh>
    <phoneticPr fontId="2"/>
  </si>
  <si>
    <t>(旧第二学童クラブ城山分室）</t>
    <rPh sb="1" eb="2">
      <t>キュウ</t>
    </rPh>
    <rPh sb="2" eb="3">
      <t>ダイ</t>
    </rPh>
    <rPh sb="3" eb="4">
      <t>ニ</t>
    </rPh>
    <rPh sb="4" eb="6">
      <t>ガクドウ</t>
    </rPh>
    <phoneticPr fontId="2"/>
  </si>
  <si>
    <t>第六小学校学童クラブ</t>
    <phoneticPr fontId="2"/>
  </si>
  <si>
    <t>（旧第四学童クラブ第六小学校分室）</t>
    <phoneticPr fontId="2"/>
  </si>
  <si>
    <t>向陽台小学校学童クラブ</t>
    <phoneticPr fontId="2"/>
  </si>
  <si>
    <t>（旧向陽台学童クラブ)</t>
    <phoneticPr fontId="2"/>
  </si>
  <si>
    <t>第一小学校学童クラブ</t>
    <rPh sb="0" eb="2">
      <t>ダイイチ</t>
    </rPh>
    <rPh sb="2" eb="5">
      <t>ショウガッコウ</t>
    </rPh>
    <phoneticPr fontId="2"/>
  </si>
  <si>
    <t>(旧第一学童クラブ分室）</t>
    <rPh sb="1" eb="2">
      <t>キュウ</t>
    </rPh>
    <rPh sb="2" eb="4">
      <t>ダイイチ</t>
    </rPh>
    <rPh sb="4" eb="6">
      <t>ガクドウ</t>
    </rPh>
    <rPh sb="9" eb="11">
      <t>ブンシツ</t>
    </rPh>
    <phoneticPr fontId="2"/>
  </si>
  <si>
    <t>南山小学校学童クラブ</t>
    <rPh sb="0" eb="2">
      <t>ミナミヤマ</t>
    </rPh>
    <rPh sb="2" eb="5">
      <t>ショウガッコウ</t>
    </rPh>
    <phoneticPr fontId="2"/>
  </si>
  <si>
    <t>学童クラブ子どもの森</t>
    <rPh sb="0" eb="2">
      <t>ガクドウ</t>
    </rPh>
    <phoneticPr fontId="2"/>
  </si>
  <si>
    <t>本郷学童クラブ</t>
    <rPh sb="0" eb="2">
      <t>ホンゴウ</t>
    </rPh>
    <rPh sb="2" eb="4">
      <t>ガクドウ</t>
    </rPh>
    <phoneticPr fontId="2"/>
  </si>
  <si>
    <t>（旧第二学童クラブ)</t>
    <rPh sb="1" eb="2">
      <t>キュウ</t>
    </rPh>
    <rPh sb="2" eb="4">
      <t>ダイニ</t>
    </rPh>
    <rPh sb="4" eb="6">
      <t>ガクドウ</t>
    </rPh>
    <phoneticPr fontId="2"/>
  </si>
  <si>
    <t>学童クラブ矢野口こどもクラブ</t>
    <rPh sb="0" eb="2">
      <t>ガクドウ</t>
    </rPh>
    <phoneticPr fontId="2"/>
  </si>
  <si>
    <t>若葉台小学校学童クラブ</t>
    <rPh sb="0" eb="3">
      <t>ワカバダイ</t>
    </rPh>
    <rPh sb="3" eb="6">
      <t>ショウガッコウ</t>
    </rPh>
    <phoneticPr fontId="2"/>
  </si>
  <si>
    <t>(旧若葉台学童クラブ）</t>
    <phoneticPr fontId="2"/>
  </si>
  <si>
    <t>第二小学校学童クラブ</t>
    <rPh sb="0" eb="2">
      <t>ダイニ</t>
    </rPh>
    <rPh sb="2" eb="5">
      <t>ショウガッコウ</t>
    </rPh>
    <phoneticPr fontId="2"/>
  </si>
  <si>
    <t>（旧第二学童クラブ分室）</t>
    <rPh sb="1" eb="2">
      <t>キュウ</t>
    </rPh>
    <rPh sb="2" eb="4">
      <t>ダイニ</t>
    </rPh>
    <rPh sb="4" eb="6">
      <t>ガクドウ</t>
    </rPh>
    <rPh sb="9" eb="11">
      <t>ブンシツ</t>
    </rPh>
    <phoneticPr fontId="2"/>
  </si>
  <si>
    <t>第二文化センター学童クラブ</t>
    <phoneticPr fontId="2"/>
  </si>
  <si>
    <t>（旧第一学童クラブ）</t>
    <rPh sb="1" eb="2">
      <t>キュウ</t>
    </rPh>
    <rPh sb="2" eb="4">
      <t>ダイイチ</t>
    </rPh>
    <rPh sb="4" eb="6">
      <t>ガクドウ</t>
    </rPh>
    <phoneticPr fontId="2"/>
  </si>
  <si>
    <t>長峰小学校学童クラブ</t>
    <rPh sb="0" eb="2">
      <t>ナガミネ</t>
    </rPh>
    <rPh sb="2" eb="5">
      <t>ショウガッコウ</t>
    </rPh>
    <phoneticPr fontId="2"/>
  </si>
  <si>
    <t>（旧長峰学童クラブ）</t>
    <rPh sb="1" eb="2">
      <t>キュウ</t>
    </rPh>
    <rPh sb="2" eb="4">
      <t>ナガミネ</t>
    </rPh>
    <rPh sb="4" eb="6">
      <t>ガクドウ</t>
    </rPh>
    <phoneticPr fontId="2"/>
  </si>
  <si>
    <t>平尾小学校学童クラブ</t>
    <rPh sb="0" eb="2">
      <t>ヒラオ</t>
    </rPh>
    <rPh sb="2" eb="5">
      <t>ショウガッコウ</t>
    </rPh>
    <phoneticPr fontId="2"/>
  </si>
  <si>
    <t>(旧平尾学童クラブ）</t>
    <rPh sb="1" eb="2">
      <t>キュウ</t>
    </rPh>
    <phoneticPr fontId="2"/>
  </si>
  <si>
    <t>第四小学校学童クラブ</t>
    <rPh sb="0" eb="1">
      <t>ダイ</t>
    </rPh>
    <rPh sb="1" eb="2">
      <t>ヨン</t>
    </rPh>
    <rPh sb="2" eb="5">
      <t>ショウガッコウ</t>
    </rPh>
    <phoneticPr fontId="2"/>
  </si>
  <si>
    <t>（旧第四学童クラブ分室）</t>
    <rPh sb="1" eb="2">
      <t>キュウ</t>
    </rPh>
    <rPh sb="2" eb="3">
      <t>ダイ</t>
    </rPh>
    <rPh sb="3" eb="4">
      <t>ヨン</t>
    </rPh>
    <rPh sb="4" eb="6">
      <t>ガクドウ</t>
    </rPh>
    <phoneticPr fontId="2"/>
  </si>
  <si>
    <t>第四文化センター学童クラブ</t>
    <rPh sb="0" eb="1">
      <t>ダイ</t>
    </rPh>
    <rPh sb="1" eb="2">
      <t>ヨン</t>
    </rPh>
    <rPh sb="2" eb="4">
      <t>ブンカ</t>
    </rPh>
    <rPh sb="8" eb="10">
      <t>ガクドウ</t>
    </rPh>
    <phoneticPr fontId="2"/>
  </si>
  <si>
    <t>（旧第四学童クラブ）</t>
    <rPh sb="1" eb="2">
      <t>キュウ</t>
    </rPh>
    <rPh sb="2" eb="3">
      <t>ダイ</t>
    </rPh>
    <rPh sb="3" eb="4">
      <t>ヨン</t>
    </rPh>
    <rPh sb="4" eb="6">
      <t>ガクドウ</t>
    </rPh>
    <phoneticPr fontId="2"/>
  </si>
  <si>
    <t>区分</t>
    <rPh sb="0" eb="2">
      <t>クブン</t>
    </rPh>
    <phoneticPr fontId="2"/>
  </si>
  <si>
    <t>資料　：子ども福祉部児童青少年課</t>
    <rPh sb="0" eb="2">
      <t>シリョウ</t>
    </rPh>
    <rPh sb="4" eb="5">
      <t>コ</t>
    </rPh>
    <phoneticPr fontId="2"/>
  </si>
  <si>
    <t>令和３年度</t>
    <rPh sb="0" eb="2">
      <t>レイワ</t>
    </rPh>
    <rPh sb="3" eb="5">
      <t>ネンド</t>
    </rPh>
    <phoneticPr fontId="2"/>
  </si>
  <si>
    <t>注）　若葉台小学校学童クラブ　　　　　　    令和２年３月まで公設公営、令和２年4月より公設民営　　　　</t>
    <rPh sb="0" eb="1">
      <t>チュウ</t>
    </rPh>
    <rPh sb="3" eb="6">
      <t>ワカバダイ</t>
    </rPh>
    <rPh sb="24" eb="26">
      <t>レイワ</t>
    </rPh>
    <rPh sb="37" eb="39">
      <t>レイワ</t>
    </rPh>
    <phoneticPr fontId="2"/>
  </si>
  <si>
    <t>注）　平尾小学校学童クラブ　　　　　　　　　 令和３年３月まで公設公営、令和３年4月より公設民営　　　　</t>
    <rPh sb="0" eb="1">
      <t>チュウ</t>
    </rPh>
    <rPh sb="3" eb="5">
      <t>ヒラオ</t>
    </rPh>
    <rPh sb="5" eb="10">
      <t>ショウガッコウガクドウ</t>
    </rPh>
    <rPh sb="23" eb="25">
      <t>レイワ</t>
    </rPh>
    <rPh sb="36" eb="38">
      <t>レイワ</t>
    </rPh>
    <phoneticPr fontId="2"/>
  </si>
  <si>
    <t>注）　長峰小学校学童クラブ　　　 　　　　    令和３年３月まで公設公営、令和３年4月より公設民営　　　　</t>
    <rPh sb="0" eb="1">
      <t>チュウ</t>
    </rPh>
    <rPh sb="3" eb="5">
      <t>ナガミネ</t>
    </rPh>
    <rPh sb="5" eb="10">
      <t>ショウガッコウガクドウ</t>
    </rPh>
    <rPh sb="25" eb="27">
      <t>レイワ</t>
    </rPh>
    <rPh sb="38" eb="40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</si>
</sst>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;[Red]\-#,##0.0\ "/>
    <numFmt numFmtId="177" formatCode="0.0_ "/>
    <numFmt numFmtId="178" formatCode="0.0_);[Red]\(0.0\)"/>
    <numFmt numFmtId="179" formatCode="#,##0.0;[Red]\-#,##0.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7.5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5">
    <xf numFmtId="0" fontId="0" fillId="0" borderId="0" xfId="0"/>
    <xf numFmtId="38" fontId="3" fillId="0" borderId="0" xfId="1" applyFont="1" applyFill="1" applyBorder="1" applyAlignment="1">
      <alignment horizontal="center" vertical="center" textRotation="255"/>
    </xf>
    <xf numFmtId="38" fontId="3" fillId="0" borderId="8" xfId="1" applyFont="1" applyFill="1" applyBorder="1" applyAlignment="1">
      <alignment horizontal="distributed" vertical="center" justifyLastLine="1"/>
    </xf>
    <xf numFmtId="38" fontId="3" fillId="0" borderId="9" xfId="1" applyFont="1" applyFill="1" applyBorder="1" applyAlignment="1">
      <alignment horizontal="distributed" vertical="center" justifyLastLine="1"/>
    </xf>
    <xf numFmtId="38" fontId="3" fillId="0" borderId="0" xfId="1" applyFont="1" applyFill="1" applyBorder="1" applyAlignment="1">
      <alignment horizontal="distributed" vertical="center" justifyLastLine="1"/>
    </xf>
    <xf numFmtId="38" fontId="3" fillId="0" borderId="0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 textRotation="255"/>
    </xf>
    <xf numFmtId="38" fontId="3" fillId="0" borderId="0" xfId="1" applyFont="1" applyFill="1" applyBorder="1" applyAlignment="1">
      <alignment vertical="center" textRotation="255" justifyLastLine="1"/>
    </xf>
    <xf numFmtId="38" fontId="3" fillId="0" borderId="0" xfId="1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38" fontId="3" fillId="0" borderId="3" xfId="1" applyFont="1" applyFill="1" applyBorder="1" applyAlignment="1">
      <alignment vertical="center"/>
    </xf>
    <xf numFmtId="38" fontId="3" fillId="0" borderId="6" xfId="1" applyFont="1" applyFill="1" applyBorder="1" applyAlignment="1">
      <alignment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vertical="center"/>
    </xf>
    <xf numFmtId="176" fontId="3" fillId="0" borderId="8" xfId="1" applyNumberFormat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horizontal="center" vertical="center"/>
    </xf>
    <xf numFmtId="176" fontId="3" fillId="0" borderId="10" xfId="1" applyNumberFormat="1" applyFont="1" applyFill="1" applyBorder="1" applyAlignment="1">
      <alignment horizontal="center" vertical="center"/>
    </xf>
    <xf numFmtId="178" fontId="3" fillId="0" borderId="0" xfId="1" applyNumberFormat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38" fontId="3" fillId="0" borderId="1" xfId="1" applyFont="1" applyFill="1" applyBorder="1" applyAlignment="1">
      <alignment horizontal="center" vertical="center"/>
    </xf>
    <xf numFmtId="176" fontId="3" fillId="0" borderId="9" xfId="1" applyNumberFormat="1" applyFont="1" applyFill="1" applyBorder="1" applyAlignment="1">
      <alignment horizontal="center" vertical="center"/>
    </xf>
    <xf numFmtId="176" fontId="3" fillId="0" borderId="4" xfId="1" applyNumberFormat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38" fontId="3" fillId="0" borderId="4" xfId="1" applyFont="1" applyFill="1" applyBorder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center" vertical="center"/>
    </xf>
    <xf numFmtId="179" fontId="3" fillId="0" borderId="0" xfId="1" applyNumberFormat="1" applyFont="1" applyFill="1" applyBorder="1" applyAlignment="1">
      <alignment horizontal="center" vertical="center"/>
    </xf>
    <xf numFmtId="179" fontId="3" fillId="0" borderId="10" xfId="1" applyNumberFormat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vertical="center"/>
    </xf>
    <xf numFmtId="38" fontId="3" fillId="0" borderId="1" xfId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38" fontId="3" fillId="0" borderId="6" xfId="1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38" fontId="3" fillId="0" borderId="9" xfId="1" applyFont="1" applyFill="1" applyBorder="1" applyAlignment="1">
      <alignment horizontal="distributed" vertical="center"/>
    </xf>
    <xf numFmtId="38" fontId="3" fillId="0" borderId="0" xfId="1" applyFont="1" applyFill="1" applyAlignment="1">
      <alignment horizontal="right"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0" xfId="1" applyFont="1" applyFill="1" applyBorder="1" applyAlignment="1">
      <alignment horizontal="center" vertical="center" textRotation="255" justifyLastLine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0" xfId="1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38" fontId="3" fillId="0" borderId="0" xfId="1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38" fontId="3" fillId="0" borderId="0" xfId="1" applyFont="1" applyFill="1" applyBorder="1" applyAlignment="1">
      <alignment horizontal="center" vertical="center" textRotation="255"/>
    </xf>
    <xf numFmtId="38" fontId="3" fillId="0" borderId="4" xfId="1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horizontal="center"/>
    </xf>
    <xf numFmtId="38" fontId="3" fillId="0" borderId="0" xfId="1" applyFont="1" applyFill="1" applyBorder="1" applyAlignment="1">
      <alignment horizontal="center"/>
    </xf>
    <xf numFmtId="38" fontId="3" fillId="0" borderId="0" xfId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2" xfId="1" applyFont="1" applyFill="1" applyBorder="1" applyAlignment="1">
      <alignment horizontal="distributed" vertical="center" justifyLastLine="1"/>
    </xf>
    <xf numFmtId="38" fontId="3" fillId="0" borderId="7" xfId="1" applyFont="1" applyFill="1" applyBorder="1" applyAlignment="1">
      <alignment horizontal="distributed" vertical="center" justifyLastLine="1"/>
    </xf>
    <xf numFmtId="38" fontId="3" fillId="0" borderId="0" xfId="1" applyFont="1" applyFill="1" applyBorder="1" applyAlignment="1">
      <alignment horizontal="center" vertical="center" textRotation="255"/>
    </xf>
    <xf numFmtId="38" fontId="7" fillId="0" borderId="8" xfId="1" applyFont="1" applyFill="1" applyBorder="1" applyAlignment="1">
      <alignment horizontal="center" vertical="center" textRotation="255"/>
    </xf>
    <xf numFmtId="38" fontId="7" fillId="0" borderId="10" xfId="1" applyFont="1" applyFill="1" applyBorder="1" applyAlignment="1">
      <alignment horizontal="center" vertical="center" textRotation="255"/>
    </xf>
    <xf numFmtId="38" fontId="7" fillId="0" borderId="9" xfId="1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horizontal="right" vertical="center"/>
    </xf>
    <xf numFmtId="38" fontId="3" fillId="0" borderId="2" xfId="1" applyFont="1" applyFill="1" applyBorder="1" applyAlignment="1">
      <alignment horizontal="distributed" vertical="center" wrapText="1" justifyLastLine="1"/>
    </xf>
    <xf numFmtId="38" fontId="3" fillId="0" borderId="6" xfId="1" applyFont="1" applyFill="1" applyBorder="1" applyAlignment="1">
      <alignment horizontal="distributed" vertical="center" wrapText="1" justifyLastLine="1"/>
    </xf>
    <xf numFmtId="38" fontId="3" fillId="0" borderId="8" xfId="1" applyFont="1" applyFill="1" applyBorder="1" applyAlignment="1">
      <alignment horizontal="distributed" vertical="center" justifyLastLine="1"/>
    </xf>
    <xf numFmtId="38" fontId="3" fillId="0" borderId="5" xfId="1" applyFont="1" applyFill="1" applyBorder="1" applyAlignment="1">
      <alignment horizontal="distributed" vertical="center" justifyLastLine="1"/>
    </xf>
    <xf numFmtId="38" fontId="3" fillId="0" borderId="9" xfId="1" applyFont="1" applyFill="1" applyBorder="1" applyAlignment="1">
      <alignment horizontal="distributed" vertical="center" justifyLastLine="1"/>
    </xf>
    <xf numFmtId="38" fontId="3" fillId="0" borderId="6" xfId="1" applyFont="1" applyFill="1" applyBorder="1" applyAlignment="1">
      <alignment horizontal="center" vertical="center" wrapText="1" justifyLastLine="1"/>
    </xf>
    <xf numFmtId="38" fontId="3" fillId="0" borderId="8" xfId="1" applyFont="1" applyFill="1" applyBorder="1" applyAlignment="1">
      <alignment horizontal="center" vertical="center" justifyLastLine="1"/>
    </xf>
    <xf numFmtId="38" fontId="3" fillId="0" borderId="5" xfId="1" applyFont="1" applyFill="1" applyBorder="1" applyAlignment="1">
      <alignment horizontal="center" vertical="center" justifyLastLine="1"/>
    </xf>
    <xf numFmtId="38" fontId="3" fillId="0" borderId="9" xfId="1" applyFont="1" applyFill="1" applyBorder="1" applyAlignment="1">
      <alignment horizontal="center" vertical="center" justifyLastLine="1"/>
    </xf>
    <xf numFmtId="38" fontId="3" fillId="0" borderId="8" xfId="1" applyFont="1" applyFill="1" applyBorder="1" applyAlignment="1">
      <alignment horizontal="center" vertical="center" textRotation="255"/>
    </xf>
    <xf numFmtId="38" fontId="3" fillId="0" borderId="10" xfId="1" applyFont="1" applyFill="1" applyBorder="1" applyAlignment="1">
      <alignment horizontal="center" vertical="center" textRotation="255"/>
    </xf>
    <xf numFmtId="38" fontId="3" fillId="0" borderId="9" xfId="1" applyFont="1" applyFill="1" applyBorder="1" applyAlignment="1">
      <alignment horizontal="center" vertical="center" textRotation="255"/>
    </xf>
    <xf numFmtId="38" fontId="3" fillId="0" borderId="6" xfId="1" applyFont="1" applyFill="1" applyBorder="1" applyAlignment="1">
      <alignment horizontal="center" vertical="center" textRotation="255"/>
    </xf>
    <xf numFmtId="38" fontId="3" fillId="0" borderId="4" xfId="1" applyFont="1" applyFill="1" applyBorder="1" applyAlignment="1">
      <alignment horizontal="center" vertical="center" textRotation="255"/>
    </xf>
    <xf numFmtId="38" fontId="3" fillId="0" borderId="5" xfId="1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distributed" vertical="center" justifyLastLine="1"/>
    </xf>
    <xf numFmtId="38" fontId="3" fillId="0" borderId="0" xfId="1" applyFont="1" applyFill="1" applyBorder="1" applyAlignment="1">
      <alignment horizontal="center" vertical="center" justifyLastLine="1"/>
    </xf>
    <xf numFmtId="38" fontId="3" fillId="0" borderId="8" xfId="1" applyFont="1" applyFill="1" applyBorder="1" applyAlignment="1">
      <alignment horizontal="center" vertical="center" textRotation="255" justifyLastLine="1"/>
    </xf>
    <xf numFmtId="38" fontId="3" fillId="0" borderId="10" xfId="1" applyFont="1" applyFill="1" applyBorder="1" applyAlignment="1">
      <alignment horizontal="center" vertical="center" textRotation="255" justifyLastLine="1"/>
    </xf>
    <xf numFmtId="38" fontId="3" fillId="0" borderId="9" xfId="1" applyFont="1" applyFill="1" applyBorder="1" applyAlignment="1">
      <alignment horizontal="center" vertical="center" textRotation="255" justifyLastLine="1"/>
    </xf>
    <xf numFmtId="38" fontId="3" fillId="0" borderId="6" xfId="1" applyFont="1" applyFill="1" applyBorder="1" applyAlignment="1">
      <alignment horizontal="center" vertical="center" textRotation="255" justifyLastLine="1"/>
    </xf>
    <xf numFmtId="38" fontId="3" fillId="0" borderId="4" xfId="1" applyFont="1" applyFill="1" applyBorder="1" applyAlignment="1">
      <alignment horizontal="center" vertical="center" textRotation="255" justifyLastLine="1"/>
    </xf>
    <xf numFmtId="38" fontId="3" fillId="0" borderId="5" xfId="1" applyFont="1" applyFill="1" applyBorder="1" applyAlignment="1">
      <alignment horizontal="center" vertical="center" textRotation="255" justifyLastLine="1"/>
    </xf>
    <xf numFmtId="38" fontId="3" fillId="0" borderId="6" xfId="1" applyFont="1" applyFill="1" applyBorder="1" applyAlignment="1">
      <alignment vertical="center" textRotation="255" justifyLastLine="1"/>
    </xf>
    <xf numFmtId="38" fontId="3" fillId="0" borderId="4" xfId="1" applyFont="1" applyFill="1" applyBorder="1" applyAlignment="1">
      <alignment vertical="center" textRotation="255" justifyLastLine="1"/>
    </xf>
    <xf numFmtId="38" fontId="3" fillId="0" borderId="5" xfId="1" applyFont="1" applyFill="1" applyBorder="1" applyAlignment="1">
      <alignment vertical="center" textRotation="255" justifyLastLine="1"/>
    </xf>
    <xf numFmtId="38" fontId="3" fillId="0" borderId="6" xfId="1" applyFont="1" applyFill="1" applyBorder="1" applyAlignment="1">
      <alignment horizontal="center" vertical="center" justifyLastLine="1"/>
    </xf>
    <xf numFmtId="0" fontId="4" fillId="0" borderId="0" xfId="0" applyFont="1" applyFill="1" applyAlignment="1">
      <alignment horizontal="center" vertical="center"/>
    </xf>
    <xf numFmtId="38" fontId="7" fillId="0" borderId="8" xfId="1" applyFont="1" applyFill="1" applyBorder="1" applyAlignment="1">
      <alignment vertical="center" textRotation="255"/>
    </xf>
    <xf numFmtId="38" fontId="7" fillId="0" borderId="10" xfId="1" applyFont="1" applyFill="1" applyBorder="1" applyAlignment="1">
      <alignment vertical="center" textRotation="255"/>
    </xf>
    <xf numFmtId="38" fontId="7" fillId="0" borderId="9" xfId="1" applyFont="1" applyFill="1" applyBorder="1" applyAlignment="1">
      <alignment vertical="center" textRotation="255"/>
    </xf>
    <xf numFmtId="38" fontId="7" fillId="0" borderId="8" xfId="1" applyFont="1" applyFill="1" applyBorder="1" applyAlignment="1">
      <alignment vertical="center" textRotation="255" shrinkToFit="1"/>
    </xf>
    <xf numFmtId="38" fontId="7" fillId="0" borderId="10" xfId="1" applyFont="1" applyFill="1" applyBorder="1" applyAlignment="1">
      <alignment vertical="center" textRotation="255" shrinkToFit="1"/>
    </xf>
    <xf numFmtId="38" fontId="7" fillId="0" borderId="9" xfId="1" applyFont="1" applyFill="1" applyBorder="1" applyAlignment="1">
      <alignment vertical="center" textRotation="255" shrinkToFit="1"/>
    </xf>
    <xf numFmtId="38" fontId="3" fillId="0" borderId="8" xfId="1" applyFont="1" applyFill="1" applyBorder="1" applyAlignment="1">
      <alignment vertical="center" textRotation="255" justifyLastLine="1"/>
    </xf>
    <xf numFmtId="38" fontId="3" fillId="0" borderId="10" xfId="1" applyFont="1" applyFill="1" applyBorder="1" applyAlignment="1">
      <alignment vertical="center" textRotation="255" justifyLastLine="1"/>
    </xf>
    <xf numFmtId="38" fontId="3" fillId="0" borderId="9" xfId="1" applyFont="1" applyFill="1" applyBorder="1" applyAlignment="1">
      <alignment vertical="center" textRotation="255" justifyLastLine="1"/>
    </xf>
    <xf numFmtId="0" fontId="3" fillId="0" borderId="6" xfId="1" applyNumberFormat="1" applyFont="1" applyFill="1" applyBorder="1" applyAlignment="1">
      <alignment vertical="center" textRotation="255" justifyLastLine="1"/>
    </xf>
    <xf numFmtId="0" fontId="3" fillId="0" borderId="4" xfId="1" applyNumberFormat="1" applyFont="1" applyFill="1" applyBorder="1" applyAlignment="1">
      <alignment vertical="center" textRotation="255" justifyLastLine="1"/>
    </xf>
    <xf numFmtId="0" fontId="3" fillId="0" borderId="5" xfId="1" applyNumberFormat="1" applyFont="1" applyFill="1" applyBorder="1" applyAlignment="1">
      <alignment vertical="center" textRotation="255" justifyLastLine="1"/>
    </xf>
    <xf numFmtId="38" fontId="3" fillId="0" borderId="4" xfId="1" applyFont="1" applyFill="1" applyBorder="1" applyAlignment="1">
      <alignment horizontal="center" vertical="center" justifyLastLine="1"/>
    </xf>
    <xf numFmtId="38" fontId="3" fillId="0" borderId="10" xfId="1" applyFont="1" applyFill="1" applyBorder="1" applyAlignment="1">
      <alignment horizontal="center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331"/>
  <sheetViews>
    <sheetView tabSelected="1" view="pageLayout" topLeftCell="F148" zoomScaleNormal="85" workbookViewId="0">
      <selection activeCell="N174" sqref="N174"/>
    </sheetView>
  </sheetViews>
  <sheetFormatPr defaultRowHeight="13.5" x14ac:dyDescent="0.15"/>
  <cols>
    <col min="1" max="1" width="6.375" style="6" customWidth="1"/>
    <col min="2" max="3" width="4.875" style="6" customWidth="1"/>
    <col min="4" max="4" width="10.625" style="6" customWidth="1"/>
    <col min="5" max="5" width="8.25" style="6" customWidth="1"/>
    <col min="6" max="7" width="9.625" style="6" customWidth="1"/>
    <col min="8" max="8" width="2.375" style="6" customWidth="1"/>
    <col min="9" max="9" width="9.375" style="7" customWidth="1"/>
    <col min="10" max="10" width="2.625" style="6" customWidth="1"/>
    <col min="11" max="12" width="9.625" style="6" customWidth="1"/>
    <col min="13" max="13" width="10.625" style="6" customWidth="1"/>
    <col min="14" max="15" width="4.75" style="6" customWidth="1"/>
    <col min="16" max="16" width="10.625" style="6" customWidth="1"/>
    <col min="17" max="17" width="8.25" style="6" customWidth="1"/>
    <col min="18" max="18" width="9.625" style="7" customWidth="1"/>
    <col min="19" max="19" width="9.625" style="6" customWidth="1"/>
    <col min="20" max="20" width="2.375" style="6" customWidth="1"/>
    <col min="21" max="21" width="9.375" style="7" customWidth="1"/>
    <col min="22" max="22" width="2.625" style="6" customWidth="1"/>
    <col min="23" max="24" width="9.625" style="6" customWidth="1"/>
    <col min="25" max="25" width="10.625" style="6" customWidth="1"/>
    <col min="26" max="26" width="6.625" style="6" customWidth="1"/>
    <col min="27" max="28" width="4.25" style="6" customWidth="1"/>
    <col min="29" max="29" width="10.625" style="6" customWidth="1"/>
    <col min="30" max="30" width="6.875" style="6" customWidth="1"/>
    <col min="31" max="31" width="2" style="6" customWidth="1"/>
    <col min="32" max="32" width="7.625" style="6" customWidth="1"/>
    <col min="33" max="33" width="2.625" style="6" customWidth="1"/>
    <col min="34" max="34" width="8.75" style="6" customWidth="1"/>
    <col min="35" max="35" width="2.875" style="6" customWidth="1"/>
    <col min="36" max="36" width="9" style="6" customWidth="1"/>
    <col min="37" max="37" width="2.625" style="6" customWidth="1"/>
    <col min="38" max="39" width="9.625" style="6" customWidth="1"/>
    <col min="40" max="16384" width="9" style="6"/>
  </cols>
  <sheetData>
    <row r="1" spans="1:40" x14ac:dyDescent="0.15">
      <c r="B1" s="83"/>
      <c r="C1" s="83"/>
      <c r="D1" s="83"/>
      <c r="E1" s="83"/>
      <c r="F1" s="83"/>
      <c r="G1" s="83"/>
      <c r="U1" s="91"/>
      <c r="V1" s="91"/>
      <c r="W1" s="91"/>
      <c r="X1" s="91"/>
      <c r="Y1" s="91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40" x14ac:dyDescent="0.15"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40" ht="14.25" x14ac:dyDescent="0.15">
      <c r="D3" s="120" t="s">
        <v>21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1:40" x14ac:dyDescent="0.15">
      <c r="A4" s="9"/>
      <c r="B4" s="10" t="s">
        <v>20</v>
      </c>
      <c r="C4" s="10"/>
      <c r="D4" s="10"/>
      <c r="E4" s="5"/>
      <c r="F4" s="5"/>
      <c r="G4" s="5"/>
      <c r="H4" s="5"/>
      <c r="I4" s="5"/>
      <c r="J4" s="5"/>
      <c r="K4" s="11"/>
      <c r="L4" s="11"/>
      <c r="M4" s="9"/>
      <c r="N4" s="12"/>
      <c r="O4" s="13"/>
      <c r="P4" s="14"/>
      <c r="Q4" s="5"/>
      <c r="R4" s="5"/>
      <c r="S4" s="5"/>
      <c r="T4" s="5"/>
      <c r="U4" s="5"/>
      <c r="V4" s="5"/>
      <c r="W4" s="11"/>
      <c r="X4" s="11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0" x14ac:dyDescent="0.15">
      <c r="A5" s="9"/>
      <c r="B5" s="119" t="s">
        <v>53</v>
      </c>
      <c r="C5" s="98"/>
      <c r="D5" s="85" t="s">
        <v>0</v>
      </c>
      <c r="E5" s="92" t="s">
        <v>10</v>
      </c>
      <c r="F5" s="92" t="s">
        <v>11</v>
      </c>
      <c r="G5" s="93" t="s">
        <v>12</v>
      </c>
      <c r="H5" s="94"/>
      <c r="I5" s="97" t="s">
        <v>13</v>
      </c>
      <c r="J5" s="98"/>
      <c r="K5" s="92" t="s">
        <v>14</v>
      </c>
      <c r="L5" s="2" t="s">
        <v>1</v>
      </c>
      <c r="M5" s="9"/>
      <c r="N5" s="119" t="s">
        <v>53</v>
      </c>
      <c r="O5" s="98"/>
      <c r="P5" s="94" t="s">
        <v>0</v>
      </c>
      <c r="Q5" s="92" t="s">
        <v>10</v>
      </c>
      <c r="R5" s="92" t="s">
        <v>11</v>
      </c>
      <c r="S5" s="93" t="s">
        <v>12</v>
      </c>
      <c r="T5" s="94"/>
      <c r="U5" s="97" t="s">
        <v>13</v>
      </c>
      <c r="V5" s="98"/>
      <c r="W5" s="92" t="s">
        <v>14</v>
      </c>
      <c r="X5" s="2" t="s">
        <v>1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1:40" x14ac:dyDescent="0.15">
      <c r="B6" s="99"/>
      <c r="C6" s="100"/>
      <c r="D6" s="86"/>
      <c r="E6" s="86"/>
      <c r="F6" s="86"/>
      <c r="G6" s="95"/>
      <c r="H6" s="96"/>
      <c r="I6" s="99"/>
      <c r="J6" s="100"/>
      <c r="K6" s="86"/>
      <c r="L6" s="3" t="s">
        <v>15</v>
      </c>
      <c r="N6" s="99"/>
      <c r="O6" s="100"/>
      <c r="P6" s="96"/>
      <c r="Q6" s="86"/>
      <c r="R6" s="86"/>
      <c r="S6" s="95"/>
      <c r="T6" s="96"/>
      <c r="U6" s="99"/>
      <c r="V6" s="100"/>
      <c r="W6" s="86"/>
      <c r="X6" s="3" t="s">
        <v>15</v>
      </c>
      <c r="Y6" s="15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13.5" customHeight="1" x14ac:dyDescent="0.15">
      <c r="A7" s="9"/>
      <c r="B7" s="130" t="s">
        <v>51</v>
      </c>
      <c r="C7" s="121" t="s">
        <v>52</v>
      </c>
      <c r="D7" s="16"/>
      <c r="E7" s="17"/>
      <c r="F7" s="16"/>
      <c r="G7" s="18"/>
      <c r="H7" s="18"/>
      <c r="I7" s="18"/>
      <c r="J7" s="16"/>
      <c r="K7" s="16"/>
      <c r="L7" s="19"/>
      <c r="M7" s="9"/>
      <c r="N7" s="116" t="s">
        <v>26</v>
      </c>
      <c r="O7" s="124" t="s">
        <v>27</v>
      </c>
      <c r="P7" s="16"/>
      <c r="Q7" s="17"/>
      <c r="R7" s="16"/>
      <c r="S7" s="18"/>
      <c r="T7" s="18"/>
      <c r="U7" s="18"/>
      <c r="V7" s="16"/>
      <c r="W7" s="18"/>
      <c r="X7" s="20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8" spans="1:40" x14ac:dyDescent="0.15">
      <c r="A8" s="9"/>
      <c r="B8" s="131"/>
      <c r="C8" s="122"/>
      <c r="D8" s="21" t="s">
        <v>3</v>
      </c>
      <c r="E8" s="22">
        <v>40</v>
      </c>
      <c r="F8" s="5">
        <v>294</v>
      </c>
      <c r="G8" s="5">
        <f>39*25+39*24+41*25+42*26+40*27+37*23+38*26+38*24+36*23+34*23+32*23+32*25</f>
        <v>11005</v>
      </c>
      <c r="H8" s="5"/>
      <c r="I8" s="5">
        <v>6446</v>
      </c>
      <c r="J8" s="5"/>
      <c r="K8" s="11">
        <f>I8/G8*100</f>
        <v>58.573375738300768</v>
      </c>
      <c r="L8" s="23">
        <f>I8/F8</f>
        <v>21.92517006802721</v>
      </c>
      <c r="M8" s="9"/>
      <c r="N8" s="117"/>
      <c r="O8" s="125"/>
      <c r="P8" s="21" t="s">
        <v>3</v>
      </c>
      <c r="Q8" s="22">
        <v>50</v>
      </c>
      <c r="R8" s="5">
        <v>294</v>
      </c>
      <c r="S8" s="5">
        <f>60*25+60*24+61*25+60*26+60*27+57*23+57*26+57*24+59*23+55*23+54*23+53*25</f>
        <v>16995</v>
      </c>
      <c r="T8" s="5"/>
      <c r="U8" s="5">
        <v>9682</v>
      </c>
      <c r="V8" s="5"/>
      <c r="W8" s="11">
        <f>U8/S8*100</f>
        <v>56.969696969696969</v>
      </c>
      <c r="X8" s="23">
        <f>U8/R8</f>
        <v>32.931972789115648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0" x14ac:dyDescent="0.15">
      <c r="A9" s="9"/>
      <c r="B9" s="131"/>
      <c r="C9" s="122"/>
      <c r="D9" s="21"/>
      <c r="E9" s="22"/>
      <c r="F9" s="5"/>
      <c r="G9" s="5"/>
      <c r="H9" s="5"/>
      <c r="I9" s="5"/>
      <c r="J9" s="5"/>
      <c r="K9" s="11"/>
      <c r="L9" s="23"/>
      <c r="M9" s="9"/>
      <c r="N9" s="117"/>
      <c r="O9" s="125"/>
      <c r="P9" s="21"/>
      <c r="Q9" s="22"/>
      <c r="R9" s="5"/>
      <c r="S9" s="5"/>
      <c r="T9" s="5"/>
      <c r="U9" s="5"/>
      <c r="V9" s="5"/>
      <c r="W9" s="11"/>
      <c r="X9" s="23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40" x14ac:dyDescent="0.15">
      <c r="A10" s="9"/>
      <c r="B10" s="131"/>
      <c r="C10" s="122"/>
      <c r="D10" s="21" t="s">
        <v>16</v>
      </c>
      <c r="E10" s="22">
        <v>40</v>
      </c>
      <c r="F10" s="5">
        <v>292</v>
      </c>
      <c r="G10" s="5">
        <v>7685</v>
      </c>
      <c r="H10" s="5"/>
      <c r="I10" s="5">
        <v>4663</v>
      </c>
      <c r="J10" s="5"/>
      <c r="K10" s="11">
        <f>I10/G10*100</f>
        <v>60.676642810670131</v>
      </c>
      <c r="L10" s="23">
        <f>I10/F10</f>
        <v>15.969178082191782</v>
      </c>
      <c r="M10" s="9"/>
      <c r="N10" s="117"/>
      <c r="O10" s="125"/>
      <c r="P10" s="21" t="s">
        <v>16</v>
      </c>
      <c r="Q10" s="22">
        <v>50</v>
      </c>
      <c r="R10" s="5">
        <v>292</v>
      </c>
      <c r="S10" s="5">
        <v>16871</v>
      </c>
      <c r="T10" s="5"/>
      <c r="U10" s="5">
        <v>10281</v>
      </c>
      <c r="V10" s="5"/>
      <c r="W10" s="11">
        <f>U10/S10*100</f>
        <v>60.938889218185054</v>
      </c>
      <c r="X10" s="23">
        <f>U10/R10</f>
        <v>35.208904109589042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40" x14ac:dyDescent="0.15">
      <c r="A11" s="9"/>
      <c r="B11" s="131"/>
      <c r="C11" s="122"/>
      <c r="D11" s="21"/>
      <c r="E11" s="22"/>
      <c r="F11" s="5"/>
      <c r="G11" s="5"/>
      <c r="H11" s="5"/>
      <c r="I11" s="5"/>
      <c r="J11" s="5"/>
      <c r="K11" s="11"/>
      <c r="L11" s="23"/>
      <c r="M11" s="10"/>
      <c r="N11" s="117"/>
      <c r="O11" s="125"/>
      <c r="P11" s="21"/>
      <c r="Q11" s="22"/>
      <c r="R11" s="5"/>
      <c r="S11" s="5"/>
      <c r="T11" s="5"/>
      <c r="U11" s="5"/>
      <c r="V11" s="5"/>
      <c r="W11" s="11"/>
      <c r="X11" s="23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</row>
    <row r="12" spans="1:40" x14ac:dyDescent="0.15">
      <c r="A12" s="9"/>
      <c r="B12" s="131"/>
      <c r="C12" s="122"/>
      <c r="D12" s="21" t="s">
        <v>17</v>
      </c>
      <c r="E12" s="22">
        <v>40</v>
      </c>
      <c r="F12" s="5">
        <v>294</v>
      </c>
      <c r="G12" s="5">
        <v>5962</v>
      </c>
      <c r="H12" s="5"/>
      <c r="I12" s="5">
        <v>3544</v>
      </c>
      <c r="J12" s="5"/>
      <c r="K12" s="11">
        <f>I12/G12*100</f>
        <v>59.443139885944319</v>
      </c>
      <c r="L12" s="23">
        <f>I12/F12</f>
        <v>12.054421768707483</v>
      </c>
      <c r="M12" s="10"/>
      <c r="N12" s="117"/>
      <c r="O12" s="125"/>
      <c r="P12" s="21" t="s">
        <v>17</v>
      </c>
      <c r="Q12" s="22">
        <v>60</v>
      </c>
      <c r="R12" s="5">
        <v>294</v>
      </c>
      <c r="S12" s="5">
        <v>17494</v>
      </c>
      <c r="T12" s="5"/>
      <c r="U12" s="5">
        <v>10883</v>
      </c>
      <c r="V12" s="5"/>
      <c r="W12" s="11">
        <f>U12/S12*100</f>
        <v>62.20990053732708</v>
      </c>
      <c r="X12" s="23">
        <f>U12/R12</f>
        <v>37.017006802721092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40" x14ac:dyDescent="0.15">
      <c r="A13" s="9"/>
      <c r="B13" s="131"/>
      <c r="C13" s="122"/>
      <c r="D13" s="21"/>
      <c r="E13" s="22"/>
      <c r="F13" s="5"/>
      <c r="G13" s="5"/>
      <c r="H13" s="5"/>
      <c r="I13" s="5"/>
      <c r="J13" s="5"/>
      <c r="K13" s="11"/>
      <c r="L13" s="23"/>
      <c r="M13" s="10"/>
      <c r="N13" s="117"/>
      <c r="O13" s="125"/>
      <c r="P13" s="21"/>
      <c r="Q13" s="22"/>
      <c r="R13" s="5"/>
      <c r="S13" s="5"/>
      <c r="T13" s="5"/>
      <c r="U13" s="5"/>
      <c r="V13" s="5"/>
      <c r="W13" s="11"/>
      <c r="X13" s="23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</row>
    <row r="14" spans="1:40" x14ac:dyDescent="0.15">
      <c r="A14" s="9"/>
      <c r="B14" s="131"/>
      <c r="C14" s="122"/>
      <c r="D14" s="21" t="s">
        <v>18</v>
      </c>
      <c r="E14" s="22">
        <v>40</v>
      </c>
      <c r="F14" s="5">
        <v>292</v>
      </c>
      <c r="G14" s="5">
        <v>6258</v>
      </c>
      <c r="H14" s="5"/>
      <c r="I14" s="5">
        <v>3983</v>
      </c>
      <c r="J14" s="5"/>
      <c r="K14" s="11">
        <v>63.6</v>
      </c>
      <c r="L14" s="23">
        <v>13.6</v>
      </c>
      <c r="M14" s="10"/>
      <c r="N14" s="117"/>
      <c r="O14" s="125"/>
      <c r="P14" s="21" t="s">
        <v>18</v>
      </c>
      <c r="Q14" s="22">
        <v>60</v>
      </c>
      <c r="R14" s="5">
        <v>292</v>
      </c>
      <c r="S14" s="5">
        <v>16674</v>
      </c>
      <c r="T14" s="5"/>
      <c r="U14" s="5">
        <v>10167</v>
      </c>
      <c r="V14" s="5"/>
      <c r="W14" s="11">
        <v>61</v>
      </c>
      <c r="X14" s="23">
        <v>34.799999999999997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x14ac:dyDescent="0.15">
      <c r="A15" s="9"/>
      <c r="B15" s="131"/>
      <c r="C15" s="122"/>
      <c r="D15" s="14"/>
      <c r="E15" s="22"/>
      <c r="F15" s="5"/>
      <c r="G15" s="5"/>
      <c r="H15" s="5"/>
      <c r="I15" s="5"/>
      <c r="J15" s="5"/>
      <c r="K15" s="11"/>
      <c r="L15" s="23"/>
      <c r="M15" s="10"/>
      <c r="N15" s="117"/>
      <c r="O15" s="125"/>
      <c r="P15" s="14"/>
      <c r="Q15" s="22"/>
      <c r="R15" s="5"/>
      <c r="S15" s="5"/>
      <c r="T15" s="5"/>
      <c r="U15" s="5"/>
      <c r="V15" s="5"/>
      <c r="W15" s="11"/>
      <c r="X15" s="23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x14ac:dyDescent="0.15">
      <c r="A16" s="9"/>
      <c r="B16" s="131"/>
      <c r="C16" s="122"/>
      <c r="D16" s="21" t="s">
        <v>22</v>
      </c>
      <c r="E16" s="22">
        <v>40</v>
      </c>
      <c r="F16" s="5">
        <v>293</v>
      </c>
      <c r="G16" s="5">
        <v>8327</v>
      </c>
      <c r="H16" s="5"/>
      <c r="I16" s="5">
        <v>5439</v>
      </c>
      <c r="J16" s="5"/>
      <c r="K16" s="11">
        <v>65.3</v>
      </c>
      <c r="L16" s="23">
        <v>18.600000000000001</v>
      </c>
      <c r="M16" s="10"/>
      <c r="N16" s="117"/>
      <c r="O16" s="125"/>
      <c r="P16" s="21" t="s">
        <v>22</v>
      </c>
      <c r="Q16" s="22">
        <v>60</v>
      </c>
      <c r="R16" s="5">
        <v>293</v>
      </c>
      <c r="S16" s="5">
        <v>14885</v>
      </c>
      <c r="T16" s="5"/>
      <c r="U16" s="5">
        <v>8569</v>
      </c>
      <c r="V16" s="5"/>
      <c r="W16" s="11">
        <v>57.6</v>
      </c>
      <c r="X16" s="23">
        <v>29.2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</row>
    <row r="17" spans="1:40" x14ac:dyDescent="0.15">
      <c r="A17" s="9"/>
      <c r="B17" s="131"/>
      <c r="C17" s="122"/>
      <c r="D17" s="14"/>
      <c r="E17" s="22"/>
      <c r="F17" s="5"/>
      <c r="G17" s="5"/>
      <c r="H17" s="5"/>
      <c r="I17" s="5"/>
      <c r="J17" s="5"/>
      <c r="K17" s="11"/>
      <c r="L17" s="23"/>
      <c r="M17" s="10"/>
      <c r="N17" s="117"/>
      <c r="O17" s="125"/>
      <c r="P17" s="14"/>
      <c r="Q17" s="22"/>
      <c r="R17" s="5"/>
      <c r="S17" s="5"/>
      <c r="T17" s="5"/>
      <c r="U17" s="5"/>
      <c r="V17" s="5"/>
      <c r="W17" s="11"/>
      <c r="X17" s="23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x14ac:dyDescent="0.15">
      <c r="A18" s="9"/>
      <c r="B18" s="131"/>
      <c r="C18" s="122"/>
      <c r="D18" s="21" t="s">
        <v>23</v>
      </c>
      <c r="E18" s="22">
        <v>40</v>
      </c>
      <c r="F18" s="5">
        <v>292</v>
      </c>
      <c r="G18" s="5">
        <v>8390</v>
      </c>
      <c r="H18" s="5"/>
      <c r="I18" s="5">
        <v>4767</v>
      </c>
      <c r="J18" s="5"/>
      <c r="K18" s="11">
        <v>56.8</v>
      </c>
      <c r="L18" s="23">
        <v>16.3</v>
      </c>
      <c r="M18" s="10"/>
      <c r="N18" s="117"/>
      <c r="O18" s="125"/>
      <c r="P18" s="21" t="s">
        <v>23</v>
      </c>
      <c r="Q18" s="22">
        <v>60</v>
      </c>
      <c r="R18" s="5">
        <v>292</v>
      </c>
      <c r="S18" s="5">
        <v>12277</v>
      </c>
      <c r="T18" s="5"/>
      <c r="U18" s="5">
        <v>7047</v>
      </c>
      <c r="V18" s="5"/>
      <c r="W18" s="11">
        <v>57.4</v>
      </c>
      <c r="X18" s="23">
        <v>24.1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x14ac:dyDescent="0.15">
      <c r="A19" s="9"/>
      <c r="B19" s="131"/>
      <c r="C19" s="122"/>
      <c r="D19" s="14"/>
      <c r="E19" s="22"/>
      <c r="F19" s="5"/>
      <c r="G19" s="5"/>
      <c r="H19" s="5"/>
      <c r="I19" s="5"/>
      <c r="J19" s="5"/>
      <c r="K19" s="11"/>
      <c r="L19" s="23"/>
      <c r="M19" s="10"/>
      <c r="N19" s="117"/>
      <c r="O19" s="125"/>
      <c r="P19" s="14"/>
      <c r="Q19" s="22"/>
      <c r="R19" s="5"/>
      <c r="S19" s="5"/>
      <c r="T19" s="5"/>
      <c r="U19" s="5"/>
      <c r="V19" s="5"/>
      <c r="W19" s="11"/>
      <c r="X19" s="23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x14ac:dyDescent="0.15">
      <c r="A20" s="9"/>
      <c r="B20" s="131"/>
      <c r="C20" s="122"/>
      <c r="D20" s="21" t="s">
        <v>24</v>
      </c>
      <c r="E20" s="22">
        <v>40</v>
      </c>
      <c r="F20" s="5">
        <v>289</v>
      </c>
      <c r="G20" s="5">
        <v>7722</v>
      </c>
      <c r="H20" s="5"/>
      <c r="I20" s="5">
        <v>4463</v>
      </c>
      <c r="J20" s="5"/>
      <c r="K20" s="24">
        <f>I20/G20*100</f>
        <v>57.795907795907794</v>
      </c>
      <c r="L20" s="23">
        <f>I20/F20</f>
        <v>15.442906574394463</v>
      </c>
      <c r="M20" s="10"/>
      <c r="N20" s="117"/>
      <c r="O20" s="125"/>
      <c r="P20" s="21" t="s">
        <v>24</v>
      </c>
      <c r="Q20" s="22">
        <v>60</v>
      </c>
      <c r="R20" s="5">
        <v>289</v>
      </c>
      <c r="S20" s="5">
        <v>10913</v>
      </c>
      <c r="T20" s="5"/>
      <c r="U20" s="5">
        <v>6308</v>
      </c>
      <c r="V20" s="5"/>
      <c r="W20" s="24">
        <f>U20/S20*100</f>
        <v>57.802620727572616</v>
      </c>
      <c r="X20" s="23">
        <f>U20/R20</f>
        <v>21.826989619377162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40" x14ac:dyDescent="0.15">
      <c r="A21" s="9"/>
      <c r="B21" s="131"/>
      <c r="C21" s="122"/>
      <c r="D21" s="14"/>
      <c r="E21" s="22"/>
      <c r="F21" s="5"/>
      <c r="G21" s="5"/>
      <c r="H21" s="5"/>
      <c r="I21" s="5"/>
      <c r="J21" s="5"/>
      <c r="K21" s="11"/>
      <c r="L21" s="23"/>
      <c r="M21" s="10"/>
      <c r="N21" s="117"/>
      <c r="O21" s="125"/>
      <c r="P21" s="14"/>
      <c r="Q21" s="22"/>
      <c r="R21" s="5"/>
      <c r="S21" s="5"/>
      <c r="T21" s="5"/>
      <c r="U21" s="5"/>
      <c r="V21" s="5"/>
      <c r="W21" s="11"/>
      <c r="X21" s="23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x14ac:dyDescent="0.15">
      <c r="A22" s="9"/>
      <c r="B22" s="131"/>
      <c r="C22" s="122"/>
      <c r="D22" s="14" t="s">
        <v>25</v>
      </c>
      <c r="E22" s="22">
        <v>40</v>
      </c>
      <c r="F22" s="5">
        <v>293</v>
      </c>
      <c r="G22" s="5">
        <v>9928</v>
      </c>
      <c r="H22" s="5"/>
      <c r="I22" s="5">
        <v>4179</v>
      </c>
      <c r="J22" s="5"/>
      <c r="K22" s="24">
        <f>I22/G22*100</f>
        <v>42.093070104754233</v>
      </c>
      <c r="L22" s="23">
        <f>I22/F22</f>
        <v>14.262798634812286</v>
      </c>
      <c r="M22" s="9"/>
      <c r="N22" s="117"/>
      <c r="O22" s="125"/>
      <c r="P22" s="14" t="s">
        <v>25</v>
      </c>
      <c r="Q22" s="22">
        <v>60</v>
      </c>
      <c r="R22" s="5">
        <v>293</v>
      </c>
      <c r="S22" s="5">
        <v>8182</v>
      </c>
      <c r="T22" s="5"/>
      <c r="U22" s="5">
        <v>3798</v>
      </c>
      <c r="V22" s="5"/>
      <c r="W22" s="24">
        <f>U22/S22*100</f>
        <v>46.418968467367392</v>
      </c>
      <c r="X22" s="23">
        <f>U22/R22</f>
        <v>12.96245733788396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</row>
    <row r="23" spans="1:40" x14ac:dyDescent="0.15">
      <c r="A23" s="9"/>
      <c r="B23" s="131"/>
      <c r="C23" s="122"/>
      <c r="D23" s="10"/>
      <c r="E23" s="33"/>
      <c r="F23" s="10"/>
      <c r="G23" s="5"/>
      <c r="H23" s="5"/>
      <c r="I23" s="5"/>
      <c r="J23" s="10"/>
      <c r="K23" s="5"/>
      <c r="L23" s="23"/>
      <c r="M23" s="29"/>
      <c r="N23" s="117"/>
      <c r="O23" s="125"/>
      <c r="P23" s="10"/>
      <c r="Q23" s="33"/>
      <c r="R23" s="10"/>
      <c r="S23" s="5"/>
      <c r="T23" s="5"/>
      <c r="U23" s="5"/>
      <c r="V23" s="10"/>
      <c r="W23" s="5"/>
      <c r="X23" s="23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40" x14ac:dyDescent="0.15">
      <c r="A24" s="9"/>
      <c r="B24" s="131"/>
      <c r="C24" s="122"/>
      <c r="D24" s="77" t="s">
        <v>55</v>
      </c>
      <c r="E24" s="78">
        <v>40</v>
      </c>
      <c r="F24" s="79">
        <v>293</v>
      </c>
      <c r="G24" s="5">
        <v>6979</v>
      </c>
      <c r="H24" s="5"/>
      <c r="I24" s="5">
        <v>3658</v>
      </c>
      <c r="J24" s="5"/>
      <c r="K24" s="24">
        <f>I24/G24*100</f>
        <v>52.41438601518842</v>
      </c>
      <c r="L24" s="23">
        <f>I24/F24</f>
        <v>12.484641638225256</v>
      </c>
      <c r="M24" s="9"/>
      <c r="N24" s="117"/>
      <c r="O24" s="125"/>
      <c r="P24" s="77" t="s">
        <v>55</v>
      </c>
      <c r="Q24" s="78">
        <v>60</v>
      </c>
      <c r="R24" s="79">
        <v>293</v>
      </c>
      <c r="S24" s="5">
        <v>6307</v>
      </c>
      <c r="T24" s="80"/>
      <c r="U24" s="5">
        <v>3417</v>
      </c>
      <c r="V24" s="5"/>
      <c r="W24" s="24">
        <f>U24/S24*100</f>
        <v>54.177897574123989</v>
      </c>
      <c r="X24" s="23">
        <f>U24/R24</f>
        <v>11.662116040955631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x14ac:dyDescent="0.15">
      <c r="A25" s="9"/>
      <c r="B25" s="132"/>
      <c r="C25" s="123"/>
      <c r="D25" s="25"/>
      <c r="E25" s="26"/>
      <c r="F25" s="25"/>
      <c r="G25" s="27"/>
      <c r="H25" s="27"/>
      <c r="I25" s="27"/>
      <c r="J25" s="25"/>
      <c r="K25" s="27"/>
      <c r="L25" s="28"/>
      <c r="M25" s="29"/>
      <c r="N25" s="118"/>
      <c r="O25" s="126"/>
      <c r="P25" s="25"/>
      <c r="Q25" s="26"/>
      <c r="R25" s="25"/>
      <c r="S25" s="27"/>
      <c r="T25" s="27"/>
      <c r="U25" s="27"/>
      <c r="V25" s="25"/>
      <c r="W25" s="27"/>
      <c r="X25" s="2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40" x14ac:dyDescent="0.15">
      <c r="A26" s="9"/>
      <c r="B26" s="130" t="s">
        <v>49</v>
      </c>
      <c r="C26" s="121" t="s">
        <v>50</v>
      </c>
      <c r="D26" s="19"/>
      <c r="E26" s="16"/>
      <c r="F26" s="16"/>
      <c r="G26" s="18"/>
      <c r="H26" s="18"/>
      <c r="I26" s="18"/>
      <c r="J26" s="16"/>
      <c r="K26" s="30"/>
      <c r="L26" s="31"/>
      <c r="M26" s="32"/>
      <c r="N26" s="116" t="s">
        <v>28</v>
      </c>
      <c r="O26" s="124" t="s">
        <v>29</v>
      </c>
      <c r="P26" s="19"/>
      <c r="Q26" s="16"/>
      <c r="R26" s="16"/>
      <c r="S26" s="18"/>
      <c r="T26" s="18"/>
      <c r="U26" s="18"/>
      <c r="V26" s="16"/>
      <c r="W26" s="30"/>
      <c r="X26" s="31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0" x14ac:dyDescent="0.15">
      <c r="A27" s="9"/>
      <c r="B27" s="131"/>
      <c r="C27" s="122"/>
      <c r="D27" s="21" t="s">
        <v>3</v>
      </c>
      <c r="E27" s="22">
        <v>40</v>
      </c>
      <c r="F27" s="5">
        <v>294</v>
      </c>
      <c r="G27" s="5">
        <f>40*25+40*24+40*25+40*26+40*27+40*23+40*26+38*24+39*23+38*23+38*25</f>
        <v>10673</v>
      </c>
      <c r="H27" s="5"/>
      <c r="I27" s="5">
        <v>7660</v>
      </c>
      <c r="J27" s="10"/>
      <c r="K27" s="24">
        <f>I27/G27*100</f>
        <v>71.769886629813556</v>
      </c>
      <c r="L27" s="23">
        <f>I27/F27</f>
        <v>26.054421768707481</v>
      </c>
      <c r="M27" s="32"/>
      <c r="N27" s="117"/>
      <c r="O27" s="125"/>
      <c r="P27" s="21" t="s">
        <v>3</v>
      </c>
      <c r="Q27" s="5">
        <v>40</v>
      </c>
      <c r="R27" s="5">
        <v>294</v>
      </c>
      <c r="S27" s="5">
        <f>40*25+39*24+40*25+40*26+39*27+39*23+39*26+39*24+39*23+36*23+36*23+36*25</f>
        <v>11329</v>
      </c>
      <c r="T27" s="5"/>
      <c r="U27" s="5">
        <v>6681</v>
      </c>
      <c r="V27" s="10"/>
      <c r="W27" s="11">
        <f>U27/S27*100</f>
        <v>58.97254832730161</v>
      </c>
      <c r="X27" s="23">
        <f>U27/R27</f>
        <v>22.724489795918366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x14ac:dyDescent="0.15">
      <c r="A28" s="9"/>
      <c r="B28" s="131"/>
      <c r="C28" s="122"/>
      <c r="D28" s="21"/>
      <c r="E28" s="22"/>
      <c r="F28" s="5"/>
      <c r="G28" s="5"/>
      <c r="H28" s="5"/>
      <c r="I28" s="5"/>
      <c r="J28" s="10"/>
      <c r="K28" s="24"/>
      <c r="L28" s="23"/>
      <c r="M28" s="32"/>
      <c r="N28" s="117"/>
      <c r="O28" s="125"/>
      <c r="P28" s="21"/>
      <c r="Q28" s="5"/>
      <c r="R28" s="5"/>
      <c r="S28" s="5"/>
      <c r="T28" s="5"/>
      <c r="U28" s="5"/>
      <c r="V28" s="10"/>
      <c r="W28" s="11"/>
      <c r="X28" s="23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1:40" x14ac:dyDescent="0.15">
      <c r="A29" s="9"/>
      <c r="B29" s="131"/>
      <c r="C29" s="122"/>
      <c r="D29" s="21" t="s">
        <v>16</v>
      </c>
      <c r="E29" s="22">
        <v>40</v>
      </c>
      <c r="F29" s="5">
        <v>292</v>
      </c>
      <c r="G29" s="5">
        <v>11680</v>
      </c>
      <c r="H29" s="5"/>
      <c r="I29" s="5">
        <v>7679</v>
      </c>
      <c r="J29" s="10"/>
      <c r="K29" s="24">
        <f>I29/G29*100</f>
        <v>65.744863013698634</v>
      </c>
      <c r="L29" s="23">
        <f>I29/F29</f>
        <v>26.297945205479451</v>
      </c>
      <c r="M29" s="32"/>
      <c r="N29" s="117"/>
      <c r="O29" s="125"/>
      <c r="P29" s="21" t="s">
        <v>16</v>
      </c>
      <c r="Q29" s="5">
        <v>40</v>
      </c>
      <c r="R29" s="5">
        <v>292</v>
      </c>
      <c r="S29" s="5">
        <v>11609</v>
      </c>
      <c r="T29" s="5"/>
      <c r="U29" s="5">
        <v>7065</v>
      </c>
      <c r="V29" s="10"/>
      <c r="W29" s="11">
        <f>U29/S29*100</f>
        <v>60.857955034886722</v>
      </c>
      <c r="X29" s="23">
        <f>U29/R29</f>
        <v>24.195205479452056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</row>
    <row r="30" spans="1:40" x14ac:dyDescent="0.15">
      <c r="A30" s="9"/>
      <c r="B30" s="131"/>
      <c r="C30" s="122"/>
      <c r="D30" s="21"/>
      <c r="E30" s="22"/>
      <c r="F30" s="5"/>
      <c r="G30" s="5"/>
      <c r="H30" s="5"/>
      <c r="I30" s="5"/>
      <c r="J30" s="10"/>
      <c r="K30" s="24"/>
      <c r="L30" s="23"/>
      <c r="M30" s="33"/>
      <c r="N30" s="117"/>
      <c r="O30" s="125"/>
      <c r="P30" s="21"/>
      <c r="Q30" s="5"/>
      <c r="R30" s="5"/>
      <c r="S30" s="5"/>
      <c r="T30" s="5"/>
      <c r="U30" s="5"/>
      <c r="V30" s="10"/>
      <c r="W30" s="34"/>
      <c r="X30" s="35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1:40" x14ac:dyDescent="0.15">
      <c r="A31" s="9"/>
      <c r="B31" s="131"/>
      <c r="C31" s="122"/>
      <c r="D31" s="21" t="s">
        <v>17</v>
      </c>
      <c r="E31" s="22">
        <v>40</v>
      </c>
      <c r="F31" s="5">
        <v>294</v>
      </c>
      <c r="G31" s="5">
        <v>10095</v>
      </c>
      <c r="H31" s="5"/>
      <c r="I31" s="5">
        <v>6581</v>
      </c>
      <c r="J31" s="10"/>
      <c r="K31" s="24">
        <f>I31/G31*100</f>
        <v>65.190688459633478</v>
      </c>
      <c r="L31" s="23">
        <f>I31/F31</f>
        <v>22.3843537414966</v>
      </c>
      <c r="M31" s="33"/>
      <c r="N31" s="117"/>
      <c r="O31" s="125"/>
      <c r="P31" s="21" t="s">
        <v>17</v>
      </c>
      <c r="Q31" s="5">
        <v>40</v>
      </c>
      <c r="R31" s="5">
        <v>294</v>
      </c>
      <c r="S31" s="5">
        <v>11025</v>
      </c>
      <c r="T31" s="5"/>
      <c r="U31" s="5">
        <v>6863</v>
      </c>
      <c r="V31" s="10"/>
      <c r="W31" s="36">
        <f>U31/S31*100</f>
        <v>62.249433106575971</v>
      </c>
      <c r="X31" s="37">
        <f>U31/R31</f>
        <v>23.343537414965986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</row>
    <row r="32" spans="1:40" x14ac:dyDescent="0.15">
      <c r="A32" s="9"/>
      <c r="B32" s="131"/>
      <c r="C32" s="122"/>
      <c r="D32" s="21"/>
      <c r="E32" s="22"/>
      <c r="F32" s="5"/>
      <c r="G32" s="5"/>
      <c r="H32" s="5"/>
      <c r="I32" s="5"/>
      <c r="J32" s="10"/>
      <c r="K32" s="24"/>
      <c r="L32" s="23"/>
      <c r="M32" s="33"/>
      <c r="N32" s="117"/>
      <c r="O32" s="125"/>
      <c r="P32" s="21"/>
      <c r="Q32" s="5"/>
      <c r="R32" s="5"/>
      <c r="S32" s="5"/>
      <c r="T32" s="5"/>
      <c r="U32" s="5"/>
      <c r="V32" s="10"/>
      <c r="W32" s="36"/>
      <c r="X32" s="37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x14ac:dyDescent="0.15">
      <c r="A33" s="9"/>
      <c r="B33" s="131"/>
      <c r="C33" s="122"/>
      <c r="D33" s="21" t="s">
        <v>18</v>
      </c>
      <c r="E33" s="22">
        <v>40</v>
      </c>
      <c r="F33" s="5">
        <v>292</v>
      </c>
      <c r="G33" s="5">
        <v>11100</v>
      </c>
      <c r="H33" s="5"/>
      <c r="I33" s="5">
        <v>7021</v>
      </c>
      <c r="J33" s="10"/>
      <c r="K33" s="24">
        <v>63.3</v>
      </c>
      <c r="L33" s="23">
        <v>24</v>
      </c>
      <c r="M33" s="33"/>
      <c r="N33" s="117"/>
      <c r="O33" s="125"/>
      <c r="P33" s="21" t="s">
        <v>18</v>
      </c>
      <c r="Q33" s="5">
        <v>40</v>
      </c>
      <c r="R33" s="5">
        <v>292</v>
      </c>
      <c r="S33" s="5">
        <v>11024</v>
      </c>
      <c r="T33" s="5"/>
      <c r="U33" s="5">
        <v>6993</v>
      </c>
      <c r="V33" s="10"/>
      <c r="W33" s="36">
        <v>63.4</v>
      </c>
      <c r="X33" s="37">
        <v>23.9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</row>
    <row r="34" spans="1:40" x14ac:dyDescent="0.15">
      <c r="A34" s="9"/>
      <c r="B34" s="131"/>
      <c r="C34" s="122"/>
      <c r="D34" s="14"/>
      <c r="E34" s="22"/>
      <c r="F34" s="5"/>
      <c r="G34" s="5"/>
      <c r="H34" s="5"/>
      <c r="I34" s="5"/>
      <c r="J34" s="10"/>
      <c r="K34" s="24"/>
      <c r="L34" s="23"/>
      <c r="M34" s="33"/>
      <c r="N34" s="117"/>
      <c r="O34" s="125"/>
      <c r="P34" s="21"/>
      <c r="Q34" s="5"/>
      <c r="R34" s="5"/>
      <c r="S34" s="5"/>
      <c r="T34" s="5"/>
      <c r="U34" s="5"/>
      <c r="V34" s="10"/>
      <c r="W34" s="36"/>
      <c r="X34" s="37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</row>
    <row r="35" spans="1:40" x14ac:dyDescent="0.15">
      <c r="A35" s="9"/>
      <c r="B35" s="131"/>
      <c r="C35" s="122"/>
      <c r="D35" s="21" t="s">
        <v>22</v>
      </c>
      <c r="E35" s="22">
        <v>40</v>
      </c>
      <c r="F35" s="5">
        <v>293</v>
      </c>
      <c r="G35" s="5">
        <v>11720</v>
      </c>
      <c r="H35" s="5"/>
      <c r="I35" s="5">
        <v>7586</v>
      </c>
      <c r="J35" s="10"/>
      <c r="K35" s="24">
        <v>64.7</v>
      </c>
      <c r="L35" s="23">
        <v>25.9</v>
      </c>
      <c r="M35" s="33"/>
      <c r="N35" s="117"/>
      <c r="O35" s="125"/>
      <c r="P35" s="21" t="s">
        <v>22</v>
      </c>
      <c r="Q35" s="5">
        <v>40</v>
      </c>
      <c r="R35" s="5">
        <v>293</v>
      </c>
      <c r="S35" s="5">
        <v>11474</v>
      </c>
      <c r="T35" s="5"/>
      <c r="U35" s="5">
        <v>7627</v>
      </c>
      <c r="V35" s="10"/>
      <c r="W35" s="36">
        <v>66.5</v>
      </c>
      <c r="X35" s="37">
        <v>26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x14ac:dyDescent="0.15">
      <c r="A36" s="9"/>
      <c r="B36" s="131"/>
      <c r="C36" s="122"/>
      <c r="D36" s="14"/>
      <c r="E36" s="22"/>
      <c r="F36" s="5"/>
      <c r="G36" s="5"/>
      <c r="H36" s="5"/>
      <c r="I36" s="5"/>
      <c r="J36" s="10"/>
      <c r="K36" s="24"/>
      <c r="L36" s="23"/>
      <c r="M36" s="33"/>
      <c r="N36" s="117"/>
      <c r="O36" s="125"/>
      <c r="P36" s="21"/>
      <c r="Q36" s="5"/>
      <c r="R36" s="5"/>
      <c r="S36" s="5"/>
      <c r="T36" s="5"/>
      <c r="U36" s="5"/>
      <c r="V36" s="10"/>
      <c r="W36" s="36"/>
      <c r="X36" s="37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</row>
    <row r="37" spans="1:40" x14ac:dyDescent="0.15">
      <c r="A37" s="9"/>
      <c r="B37" s="131"/>
      <c r="C37" s="122"/>
      <c r="D37" s="21" t="s">
        <v>23</v>
      </c>
      <c r="E37" s="22">
        <v>40</v>
      </c>
      <c r="F37" s="5">
        <v>292</v>
      </c>
      <c r="G37" s="5">
        <v>11388</v>
      </c>
      <c r="H37" s="5"/>
      <c r="I37" s="5">
        <v>7439</v>
      </c>
      <c r="J37" s="10"/>
      <c r="K37" s="24">
        <v>65.3</v>
      </c>
      <c r="L37" s="23">
        <v>25.5</v>
      </c>
      <c r="M37" s="33"/>
      <c r="N37" s="117"/>
      <c r="O37" s="125"/>
      <c r="P37" s="21" t="s">
        <v>23</v>
      </c>
      <c r="Q37" s="5">
        <v>40</v>
      </c>
      <c r="R37" s="5">
        <v>292</v>
      </c>
      <c r="S37" s="5">
        <v>11394</v>
      </c>
      <c r="T37" s="5"/>
      <c r="U37" s="5">
        <v>7485</v>
      </c>
      <c r="V37" s="10"/>
      <c r="W37" s="36">
        <v>65.7</v>
      </c>
      <c r="X37" s="37">
        <v>25.6</v>
      </c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 x14ac:dyDescent="0.15">
      <c r="A38" s="9"/>
      <c r="B38" s="131"/>
      <c r="C38" s="122"/>
      <c r="D38" s="14"/>
      <c r="E38" s="22"/>
      <c r="F38" s="5"/>
      <c r="G38" s="5"/>
      <c r="H38" s="5"/>
      <c r="I38" s="5"/>
      <c r="J38" s="10"/>
      <c r="K38" s="24"/>
      <c r="L38" s="23"/>
      <c r="M38" s="33"/>
      <c r="N38" s="117"/>
      <c r="O38" s="125"/>
      <c r="P38" s="38"/>
      <c r="Q38" s="10"/>
      <c r="R38" s="10"/>
      <c r="S38" s="34"/>
      <c r="T38" s="5"/>
      <c r="U38" s="10"/>
      <c r="V38" s="10"/>
      <c r="W38" s="34"/>
      <c r="X38" s="35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</row>
    <row r="39" spans="1:40" x14ac:dyDescent="0.15">
      <c r="A39" s="9"/>
      <c r="B39" s="131"/>
      <c r="C39" s="122"/>
      <c r="D39" s="21" t="s">
        <v>24</v>
      </c>
      <c r="E39" s="22">
        <v>40</v>
      </c>
      <c r="F39" s="5">
        <v>289</v>
      </c>
      <c r="G39" s="5">
        <v>11560</v>
      </c>
      <c r="H39" s="5"/>
      <c r="I39" s="5">
        <v>7675</v>
      </c>
      <c r="J39" s="10"/>
      <c r="K39" s="24">
        <f>I39/G39*100</f>
        <v>66.392733564013838</v>
      </c>
      <c r="L39" s="23">
        <f>I39/F39</f>
        <v>26.557093425605537</v>
      </c>
      <c r="M39" s="33"/>
      <c r="N39" s="117"/>
      <c r="O39" s="125"/>
      <c r="P39" s="21" t="s">
        <v>24</v>
      </c>
      <c r="Q39" s="22">
        <v>40</v>
      </c>
      <c r="R39" s="5">
        <v>289</v>
      </c>
      <c r="S39" s="5">
        <v>10966</v>
      </c>
      <c r="T39" s="5"/>
      <c r="U39" s="5">
        <v>7216</v>
      </c>
      <c r="V39" s="10"/>
      <c r="W39" s="24">
        <f>U39/S39*100</f>
        <v>65.803392303483506</v>
      </c>
      <c r="X39" s="23">
        <f>U39/R39</f>
        <v>24.968858131487888</v>
      </c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1:40" x14ac:dyDescent="0.15">
      <c r="A40" s="9"/>
      <c r="B40" s="131"/>
      <c r="C40" s="122"/>
      <c r="D40" s="14"/>
      <c r="E40" s="22"/>
      <c r="F40" s="5"/>
      <c r="G40" s="5"/>
      <c r="H40" s="5"/>
      <c r="I40" s="5"/>
      <c r="J40" s="10"/>
      <c r="K40" s="11"/>
      <c r="L40" s="23"/>
      <c r="M40" s="33"/>
      <c r="N40" s="117"/>
      <c r="O40" s="125"/>
      <c r="P40" s="21"/>
      <c r="Q40" s="10"/>
      <c r="R40" s="10"/>
      <c r="S40" s="34"/>
      <c r="T40" s="5"/>
      <c r="U40" s="10"/>
      <c r="V40" s="10"/>
      <c r="W40" s="11"/>
      <c r="X40" s="23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</row>
    <row r="41" spans="1:40" x14ac:dyDescent="0.15">
      <c r="A41" s="9"/>
      <c r="B41" s="131"/>
      <c r="C41" s="122"/>
      <c r="D41" s="14" t="s">
        <v>25</v>
      </c>
      <c r="E41" s="22">
        <v>40</v>
      </c>
      <c r="F41" s="5">
        <v>293</v>
      </c>
      <c r="G41" s="5">
        <v>11409</v>
      </c>
      <c r="H41" s="5"/>
      <c r="I41" s="5">
        <v>6138</v>
      </c>
      <c r="J41" s="10"/>
      <c r="K41" s="24">
        <f>I41/G41*100</f>
        <v>53.79963186957665</v>
      </c>
      <c r="L41" s="23">
        <f>I41/F41</f>
        <v>20.948805460750854</v>
      </c>
      <c r="M41" s="29"/>
      <c r="N41" s="117"/>
      <c r="O41" s="125"/>
      <c r="P41" s="21" t="s">
        <v>25</v>
      </c>
      <c r="Q41" s="22">
        <v>40</v>
      </c>
      <c r="R41" s="5">
        <v>293</v>
      </c>
      <c r="S41" s="5">
        <v>11720</v>
      </c>
      <c r="T41" s="5"/>
      <c r="U41" s="5">
        <v>6477</v>
      </c>
      <c r="V41" s="10"/>
      <c r="W41" s="24">
        <f>U41/S41*100</f>
        <v>55.264505119453922</v>
      </c>
      <c r="X41" s="23">
        <f>U41/R41</f>
        <v>22.10580204778157</v>
      </c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40" x14ac:dyDescent="0.15">
      <c r="A42" s="9"/>
      <c r="B42" s="131"/>
      <c r="C42" s="122"/>
      <c r="D42" s="10"/>
      <c r="E42" s="33"/>
      <c r="F42" s="10"/>
      <c r="G42" s="5"/>
      <c r="H42" s="5"/>
      <c r="I42" s="5"/>
      <c r="J42" s="10"/>
      <c r="K42" s="5"/>
      <c r="L42" s="23"/>
      <c r="M42" s="29"/>
      <c r="N42" s="117"/>
      <c r="O42" s="125"/>
      <c r="P42" s="10"/>
      <c r="Q42" s="33"/>
      <c r="R42" s="10"/>
      <c r="S42" s="5"/>
      <c r="T42" s="5"/>
      <c r="U42" s="5"/>
      <c r="V42" s="10"/>
      <c r="W42" s="5"/>
      <c r="X42" s="23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</row>
    <row r="43" spans="1:40" x14ac:dyDescent="0.15">
      <c r="A43" s="9"/>
      <c r="B43" s="131"/>
      <c r="C43" s="122"/>
      <c r="D43" s="77" t="s">
        <v>55</v>
      </c>
      <c r="E43" s="78">
        <v>40</v>
      </c>
      <c r="F43" s="79">
        <v>293</v>
      </c>
      <c r="G43" s="5">
        <v>10222</v>
      </c>
      <c r="H43" s="5"/>
      <c r="I43" s="5">
        <v>6646</v>
      </c>
      <c r="J43" s="5"/>
      <c r="K43" s="24">
        <f>I43/G43*100</f>
        <v>65.016630796321664</v>
      </c>
      <c r="L43" s="23">
        <f>I43/F43</f>
        <v>22.682593856655291</v>
      </c>
      <c r="M43" s="9"/>
      <c r="N43" s="117"/>
      <c r="O43" s="125"/>
      <c r="P43" s="77" t="s">
        <v>55</v>
      </c>
      <c r="Q43" s="78">
        <v>40</v>
      </c>
      <c r="R43" s="79">
        <v>293</v>
      </c>
      <c r="S43" s="5">
        <v>11598</v>
      </c>
      <c r="T43" s="80"/>
      <c r="U43" s="5">
        <v>7331</v>
      </c>
      <c r="V43" s="5"/>
      <c r="W43" s="24">
        <f>U43/S43*100</f>
        <v>63.209173995516466</v>
      </c>
      <c r="X43" s="23">
        <f>U43/R43</f>
        <v>25.02047781569966</v>
      </c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</row>
    <row r="44" spans="1:40" x14ac:dyDescent="0.15">
      <c r="A44" s="9"/>
      <c r="B44" s="132"/>
      <c r="C44" s="123"/>
      <c r="D44" s="25"/>
      <c r="E44" s="39"/>
      <c r="F44" s="25"/>
      <c r="G44" s="27"/>
      <c r="H44" s="27"/>
      <c r="I44" s="27"/>
      <c r="J44" s="25"/>
      <c r="K44" s="27"/>
      <c r="L44" s="40"/>
      <c r="M44" s="10"/>
      <c r="N44" s="118"/>
      <c r="O44" s="126"/>
      <c r="P44" s="41"/>
      <c r="Q44" s="25"/>
      <c r="R44" s="25"/>
      <c r="S44" s="27"/>
      <c r="T44" s="27"/>
      <c r="U44" s="25"/>
      <c r="V44" s="25"/>
      <c r="W44" s="42"/>
      <c r="X44" s="40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</row>
    <row r="45" spans="1:40" ht="13.5" customHeight="1" x14ac:dyDescent="0.15">
      <c r="A45" s="9"/>
      <c r="B45" s="113" t="s">
        <v>47</v>
      </c>
      <c r="C45" s="88" t="s">
        <v>48</v>
      </c>
      <c r="D45" s="19"/>
      <c r="E45" s="22"/>
      <c r="F45" s="34"/>
      <c r="G45" s="10"/>
      <c r="H45" s="5"/>
      <c r="I45" s="43"/>
      <c r="J45" s="11"/>
      <c r="K45" s="11"/>
      <c r="L45" s="44"/>
      <c r="M45" s="9"/>
      <c r="N45" s="113" t="s">
        <v>30</v>
      </c>
      <c r="O45" s="110" t="s">
        <v>31</v>
      </c>
      <c r="P45" s="19"/>
      <c r="Q45" s="45"/>
      <c r="R45" s="18"/>
      <c r="S45" s="18"/>
      <c r="T45" s="18"/>
      <c r="U45" s="18"/>
      <c r="V45" s="18"/>
      <c r="W45" s="46"/>
      <c r="X45" s="20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</row>
    <row r="46" spans="1:40" x14ac:dyDescent="0.15">
      <c r="A46" s="9"/>
      <c r="B46" s="114"/>
      <c r="C46" s="89"/>
      <c r="D46" s="21" t="s">
        <v>3</v>
      </c>
      <c r="E46" s="22">
        <v>60</v>
      </c>
      <c r="F46" s="5">
        <v>294</v>
      </c>
      <c r="G46" s="5">
        <f>70*25+69*24+76*25+75*26+73*27+70*23+70*26+69*24+71*23+69*23+68*23+68*25</f>
        <v>20797</v>
      </c>
      <c r="H46" s="5"/>
      <c r="I46" s="5">
        <v>12891</v>
      </c>
      <c r="J46" s="5"/>
      <c r="K46" s="11">
        <f>I46/G46*100</f>
        <v>61.984901668509885</v>
      </c>
      <c r="L46" s="23">
        <f>I46/F46</f>
        <v>43.846938775510203</v>
      </c>
      <c r="M46" s="9"/>
      <c r="N46" s="114"/>
      <c r="O46" s="111"/>
      <c r="P46" s="21" t="s">
        <v>3</v>
      </c>
      <c r="Q46" s="22">
        <v>50</v>
      </c>
      <c r="R46" s="5">
        <v>294</v>
      </c>
      <c r="S46" s="5">
        <f>44*25+43*24+45*25+44*26+44*27+42*23+38*26+36*24+36*23+34*23+34*23+34*25</f>
        <v>11649</v>
      </c>
      <c r="T46" s="5"/>
      <c r="U46" s="5">
        <v>6439</v>
      </c>
      <c r="V46" s="5"/>
      <c r="W46" s="11">
        <f>U46/S46*100</f>
        <v>55.275130912524681</v>
      </c>
      <c r="X46" s="23">
        <f>U46/R46</f>
        <v>21.901360544217688</v>
      </c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</row>
    <row r="47" spans="1:40" ht="13.5" customHeight="1" x14ac:dyDescent="0.15">
      <c r="A47" s="9"/>
      <c r="B47" s="114"/>
      <c r="C47" s="89"/>
      <c r="D47" s="21"/>
      <c r="E47" s="22"/>
      <c r="F47" s="5"/>
      <c r="G47" s="5"/>
      <c r="H47" s="5"/>
      <c r="I47" s="5"/>
      <c r="J47" s="5"/>
      <c r="K47" s="11"/>
      <c r="L47" s="23"/>
      <c r="M47" s="9"/>
      <c r="N47" s="114"/>
      <c r="O47" s="111"/>
      <c r="P47" s="21"/>
      <c r="Q47" s="22"/>
      <c r="R47" s="5"/>
      <c r="S47" s="5"/>
      <c r="T47" s="5"/>
      <c r="U47" s="5"/>
      <c r="V47" s="5"/>
      <c r="W47" s="11"/>
      <c r="X47" s="23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</row>
    <row r="48" spans="1:40" x14ac:dyDescent="0.15">
      <c r="A48" s="9"/>
      <c r="B48" s="114"/>
      <c r="C48" s="89"/>
      <c r="D48" s="21" t="s">
        <v>16</v>
      </c>
      <c r="E48" s="22">
        <v>60</v>
      </c>
      <c r="F48" s="5">
        <v>292</v>
      </c>
      <c r="G48" s="5">
        <v>16190</v>
      </c>
      <c r="H48" s="5"/>
      <c r="I48" s="5">
        <v>10132</v>
      </c>
      <c r="J48" s="5"/>
      <c r="K48" s="11">
        <f>I48/G48*100</f>
        <v>62.58184064237183</v>
      </c>
      <c r="L48" s="23">
        <f>I48/F48</f>
        <v>34.698630136986303</v>
      </c>
      <c r="M48" s="9"/>
      <c r="N48" s="114"/>
      <c r="O48" s="111"/>
      <c r="P48" s="21" t="s">
        <v>16</v>
      </c>
      <c r="Q48" s="22">
        <v>50</v>
      </c>
      <c r="R48" s="5">
        <v>292</v>
      </c>
      <c r="S48" s="5">
        <v>12707</v>
      </c>
      <c r="T48" s="5"/>
      <c r="U48" s="5">
        <v>6405</v>
      </c>
      <c r="V48" s="5"/>
      <c r="W48" s="11">
        <f>U48/S48*100</f>
        <v>50.405288423703475</v>
      </c>
      <c r="X48" s="23">
        <f>U48/R48</f>
        <v>21.934931506849313</v>
      </c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</row>
    <row r="49" spans="1:40" x14ac:dyDescent="0.15">
      <c r="A49" s="9"/>
      <c r="B49" s="114"/>
      <c r="C49" s="89"/>
      <c r="D49" s="21"/>
      <c r="E49" s="22"/>
      <c r="F49" s="5"/>
      <c r="G49" s="5"/>
      <c r="H49" s="5"/>
      <c r="I49" s="5"/>
      <c r="J49" s="5"/>
      <c r="K49" s="11"/>
      <c r="L49" s="23"/>
      <c r="M49" s="9"/>
      <c r="N49" s="114"/>
      <c r="O49" s="111"/>
      <c r="P49" s="21"/>
      <c r="Q49" s="22"/>
      <c r="R49" s="5"/>
      <c r="S49" s="5"/>
      <c r="T49" s="5"/>
      <c r="U49" s="5"/>
      <c r="V49" s="5"/>
      <c r="W49" s="11"/>
      <c r="X49" s="23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</row>
    <row r="50" spans="1:40" x14ac:dyDescent="0.15">
      <c r="A50" s="9"/>
      <c r="B50" s="114"/>
      <c r="C50" s="89"/>
      <c r="D50" s="21" t="s">
        <v>17</v>
      </c>
      <c r="E50" s="22">
        <v>70</v>
      </c>
      <c r="F50" s="5">
        <v>294</v>
      </c>
      <c r="G50" s="5">
        <v>16195</v>
      </c>
      <c r="H50" s="5"/>
      <c r="I50" s="5">
        <v>10005</v>
      </c>
      <c r="J50" s="5"/>
      <c r="K50" s="11">
        <f>I50/G50*100</f>
        <v>61.778326644025938</v>
      </c>
      <c r="L50" s="23">
        <f>I50/F50</f>
        <v>34.030612244897959</v>
      </c>
      <c r="M50" s="9"/>
      <c r="N50" s="114"/>
      <c r="O50" s="111"/>
      <c r="P50" s="21" t="s">
        <v>17</v>
      </c>
      <c r="Q50" s="22">
        <v>50</v>
      </c>
      <c r="R50" s="5">
        <v>294</v>
      </c>
      <c r="S50" s="5">
        <v>10096</v>
      </c>
      <c r="T50" s="5"/>
      <c r="U50" s="5">
        <v>6265</v>
      </c>
      <c r="V50" s="5"/>
      <c r="W50" s="11">
        <f>U50/S50*100</f>
        <v>62.054278922345482</v>
      </c>
      <c r="X50" s="23">
        <f>U50/R50</f>
        <v>21.30952380952381</v>
      </c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</row>
    <row r="51" spans="1:40" x14ac:dyDescent="0.15">
      <c r="A51" s="9"/>
      <c r="B51" s="114"/>
      <c r="C51" s="89"/>
      <c r="D51" s="21"/>
      <c r="E51" s="22"/>
      <c r="F51" s="5"/>
      <c r="G51" s="5"/>
      <c r="H51" s="5"/>
      <c r="I51" s="5"/>
      <c r="J51" s="5"/>
      <c r="K51" s="11"/>
      <c r="L51" s="23"/>
      <c r="M51" s="9"/>
      <c r="N51" s="114"/>
      <c r="O51" s="111"/>
      <c r="P51" s="21"/>
      <c r="Q51" s="22"/>
      <c r="R51" s="5"/>
      <c r="S51" s="5"/>
      <c r="T51" s="5"/>
      <c r="U51" s="5"/>
      <c r="V51" s="5"/>
      <c r="W51" s="11"/>
      <c r="X51" s="23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</row>
    <row r="52" spans="1:40" x14ac:dyDescent="0.15">
      <c r="A52" s="9"/>
      <c r="B52" s="114"/>
      <c r="C52" s="89"/>
      <c r="D52" s="21" t="s">
        <v>18</v>
      </c>
      <c r="E52" s="22">
        <v>70</v>
      </c>
      <c r="F52" s="5">
        <v>292</v>
      </c>
      <c r="G52" s="5">
        <v>19529</v>
      </c>
      <c r="H52" s="5"/>
      <c r="I52" s="5">
        <v>12207</v>
      </c>
      <c r="J52" s="5"/>
      <c r="K52" s="11">
        <v>62.5</v>
      </c>
      <c r="L52" s="23">
        <v>41.8</v>
      </c>
      <c r="M52" s="9"/>
      <c r="N52" s="114"/>
      <c r="O52" s="111"/>
      <c r="P52" s="21" t="s">
        <v>18</v>
      </c>
      <c r="Q52" s="22">
        <v>50</v>
      </c>
      <c r="R52" s="5">
        <v>292</v>
      </c>
      <c r="S52" s="5">
        <v>9034</v>
      </c>
      <c r="T52" s="5"/>
      <c r="U52" s="5">
        <v>5984</v>
      </c>
      <c r="V52" s="5"/>
      <c r="W52" s="11">
        <v>66.2</v>
      </c>
      <c r="X52" s="23">
        <v>20.5</v>
      </c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</row>
    <row r="53" spans="1:40" x14ac:dyDescent="0.15">
      <c r="A53" s="9"/>
      <c r="B53" s="114"/>
      <c r="C53" s="89"/>
      <c r="D53" s="21"/>
      <c r="E53" s="22"/>
      <c r="F53" s="5"/>
      <c r="G53" s="5"/>
      <c r="H53" s="5"/>
      <c r="I53" s="5"/>
      <c r="J53" s="5"/>
      <c r="K53" s="11"/>
      <c r="L53" s="23"/>
      <c r="M53" s="9"/>
      <c r="N53" s="114"/>
      <c r="O53" s="111"/>
      <c r="P53" s="21"/>
      <c r="Q53" s="22"/>
      <c r="R53" s="5"/>
      <c r="S53" s="5"/>
      <c r="T53" s="5"/>
      <c r="U53" s="5"/>
      <c r="V53" s="5"/>
      <c r="W53" s="11"/>
      <c r="X53" s="23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1:40" x14ac:dyDescent="0.15">
      <c r="A54" s="9"/>
      <c r="B54" s="114"/>
      <c r="C54" s="89"/>
      <c r="D54" s="21" t="s">
        <v>22</v>
      </c>
      <c r="E54" s="22">
        <v>70</v>
      </c>
      <c r="F54" s="5">
        <v>293</v>
      </c>
      <c r="G54" s="5">
        <v>20458</v>
      </c>
      <c r="H54" s="5"/>
      <c r="I54" s="5">
        <v>13249</v>
      </c>
      <c r="J54" s="5"/>
      <c r="K54" s="11">
        <v>64.8</v>
      </c>
      <c r="L54" s="23">
        <v>45.2</v>
      </c>
      <c r="M54" s="9"/>
      <c r="N54" s="114"/>
      <c r="O54" s="111"/>
      <c r="P54" s="21" t="s">
        <v>22</v>
      </c>
      <c r="Q54" s="22">
        <v>50</v>
      </c>
      <c r="R54" s="5">
        <v>293</v>
      </c>
      <c r="S54" s="5">
        <v>11244</v>
      </c>
      <c r="T54" s="5"/>
      <c r="U54" s="5">
        <v>6985</v>
      </c>
      <c r="V54" s="5"/>
      <c r="W54" s="11">
        <v>62.1</v>
      </c>
      <c r="X54" s="23">
        <v>23.8</v>
      </c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</row>
    <row r="55" spans="1:40" x14ac:dyDescent="0.15">
      <c r="A55" s="9"/>
      <c r="B55" s="114"/>
      <c r="C55" s="89"/>
      <c r="D55" s="21"/>
      <c r="E55" s="22"/>
      <c r="F55" s="5"/>
      <c r="G55" s="5"/>
      <c r="H55" s="5"/>
      <c r="I55" s="5"/>
      <c r="J55" s="5"/>
      <c r="K55" s="11"/>
      <c r="L55" s="23"/>
      <c r="M55" s="9"/>
      <c r="N55" s="114"/>
      <c r="O55" s="111"/>
      <c r="P55" s="21"/>
      <c r="Q55" s="22"/>
      <c r="R55" s="5"/>
      <c r="S55" s="5"/>
      <c r="T55" s="5"/>
      <c r="U55" s="5"/>
      <c r="V55" s="5"/>
      <c r="W55" s="11"/>
      <c r="X55" s="23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x14ac:dyDescent="0.15">
      <c r="A56" s="9"/>
      <c r="B56" s="114"/>
      <c r="C56" s="89"/>
      <c r="D56" s="21" t="s">
        <v>23</v>
      </c>
      <c r="E56" s="22">
        <v>70</v>
      </c>
      <c r="F56" s="5">
        <v>292</v>
      </c>
      <c r="G56" s="5">
        <v>20415</v>
      </c>
      <c r="H56" s="5"/>
      <c r="I56" s="5">
        <v>13187</v>
      </c>
      <c r="J56" s="5"/>
      <c r="K56" s="11">
        <v>64.599999999999994</v>
      </c>
      <c r="L56" s="23">
        <v>45.2</v>
      </c>
      <c r="M56" s="9"/>
      <c r="N56" s="114"/>
      <c r="O56" s="111"/>
      <c r="P56" s="21" t="s">
        <v>23</v>
      </c>
      <c r="Q56" s="22">
        <v>50</v>
      </c>
      <c r="R56" s="5">
        <v>292</v>
      </c>
      <c r="S56" s="5">
        <v>9538</v>
      </c>
      <c r="T56" s="5"/>
      <c r="U56" s="5">
        <v>6113</v>
      </c>
      <c r="V56" s="5"/>
      <c r="W56" s="11">
        <v>64.099999999999994</v>
      </c>
      <c r="X56" s="23">
        <v>20.9</v>
      </c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</row>
    <row r="57" spans="1:40" x14ac:dyDescent="0.15">
      <c r="A57" s="9"/>
      <c r="B57" s="114"/>
      <c r="C57" s="89"/>
      <c r="D57" s="21"/>
      <c r="E57" s="22"/>
      <c r="F57" s="5"/>
      <c r="G57" s="5"/>
      <c r="H57" s="5"/>
      <c r="I57" s="5"/>
      <c r="J57" s="5"/>
      <c r="K57" s="11"/>
      <c r="L57" s="23"/>
      <c r="M57" s="9"/>
      <c r="N57" s="114"/>
      <c r="O57" s="111"/>
      <c r="P57" s="21"/>
      <c r="Q57" s="22"/>
      <c r="R57" s="5"/>
      <c r="S57" s="5"/>
      <c r="T57" s="5"/>
      <c r="U57" s="5"/>
      <c r="V57" s="5"/>
      <c r="W57" s="11"/>
      <c r="X57" s="23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x14ac:dyDescent="0.15">
      <c r="A58" s="9"/>
      <c r="B58" s="114"/>
      <c r="C58" s="89"/>
      <c r="D58" s="21" t="s">
        <v>24</v>
      </c>
      <c r="E58" s="22">
        <v>70</v>
      </c>
      <c r="F58" s="5">
        <v>289</v>
      </c>
      <c r="G58" s="5">
        <v>20086</v>
      </c>
      <c r="H58" s="5"/>
      <c r="I58" s="5">
        <v>12843</v>
      </c>
      <c r="J58" s="5"/>
      <c r="K58" s="24">
        <f>I58/G58*100</f>
        <v>63.940057751667837</v>
      </c>
      <c r="L58" s="23">
        <f>I58/F58</f>
        <v>44.439446366782008</v>
      </c>
      <c r="M58" s="9"/>
      <c r="N58" s="114"/>
      <c r="O58" s="111"/>
      <c r="P58" s="21" t="s">
        <v>24</v>
      </c>
      <c r="Q58" s="22">
        <v>50</v>
      </c>
      <c r="R58" s="5">
        <v>289</v>
      </c>
      <c r="S58" s="5">
        <v>11956</v>
      </c>
      <c r="T58" s="5"/>
      <c r="U58" s="5">
        <v>7185</v>
      </c>
      <c r="V58" s="5"/>
      <c r="W58" s="24">
        <f>U58/S58*100</f>
        <v>60.095349615255934</v>
      </c>
      <c r="X58" s="23">
        <f>U58/R58</f>
        <v>24.86159169550173</v>
      </c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</row>
    <row r="59" spans="1:40" x14ac:dyDescent="0.15">
      <c r="A59" s="9"/>
      <c r="B59" s="114"/>
      <c r="C59" s="89"/>
      <c r="D59" s="21"/>
      <c r="E59" s="22"/>
      <c r="F59" s="5"/>
      <c r="G59" s="5"/>
      <c r="H59" s="5"/>
      <c r="I59" s="5"/>
      <c r="J59" s="5"/>
      <c r="K59" s="11"/>
      <c r="L59" s="23"/>
      <c r="M59" s="9"/>
      <c r="N59" s="114"/>
      <c r="O59" s="111"/>
      <c r="P59" s="21"/>
      <c r="Q59" s="22"/>
      <c r="R59" s="5"/>
      <c r="S59" s="5"/>
      <c r="T59" s="5"/>
      <c r="U59" s="5"/>
      <c r="V59" s="5"/>
      <c r="W59" s="11"/>
      <c r="X59" s="23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40" x14ac:dyDescent="0.15">
      <c r="A60" s="9"/>
      <c r="B60" s="114"/>
      <c r="C60" s="89"/>
      <c r="D60" s="21" t="s">
        <v>25</v>
      </c>
      <c r="E60" s="22">
        <v>70</v>
      </c>
      <c r="F60" s="5">
        <v>293</v>
      </c>
      <c r="G60" s="5">
        <v>20436</v>
      </c>
      <c r="H60" s="5"/>
      <c r="I60" s="5">
        <v>9988</v>
      </c>
      <c r="J60" s="5"/>
      <c r="K60" s="24">
        <f>I60/G60*100</f>
        <v>48.874535134077121</v>
      </c>
      <c r="L60" s="23">
        <f>I60/F60</f>
        <v>34.088737201365191</v>
      </c>
      <c r="M60" s="9"/>
      <c r="N60" s="114"/>
      <c r="O60" s="111"/>
      <c r="P60" s="21" t="s">
        <v>25</v>
      </c>
      <c r="Q60" s="22">
        <v>50</v>
      </c>
      <c r="R60" s="5">
        <v>293</v>
      </c>
      <c r="S60" s="5">
        <v>13345</v>
      </c>
      <c r="T60" s="5"/>
      <c r="U60" s="5">
        <v>6546</v>
      </c>
      <c r="V60" s="5"/>
      <c r="W60" s="24">
        <f>U60/S60*100</f>
        <v>49.05207943049831</v>
      </c>
      <c r="X60" s="23">
        <f>U60/R60</f>
        <v>22.341296928327644</v>
      </c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</row>
    <row r="61" spans="1:40" x14ac:dyDescent="0.15">
      <c r="A61" s="9"/>
      <c r="B61" s="114"/>
      <c r="C61" s="89"/>
      <c r="D61" s="10"/>
      <c r="E61" s="33"/>
      <c r="F61" s="10"/>
      <c r="G61" s="5"/>
      <c r="H61" s="5"/>
      <c r="I61" s="5"/>
      <c r="J61" s="10"/>
      <c r="K61" s="5"/>
      <c r="L61" s="23"/>
      <c r="M61" s="29"/>
      <c r="N61" s="114"/>
      <c r="O61" s="111"/>
      <c r="P61" s="10"/>
      <c r="Q61" s="33"/>
      <c r="R61" s="10"/>
      <c r="S61" s="5"/>
      <c r="T61" s="5"/>
      <c r="U61" s="5"/>
      <c r="V61" s="10"/>
      <c r="W61" s="5"/>
      <c r="X61" s="23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</row>
    <row r="62" spans="1:40" x14ac:dyDescent="0.15">
      <c r="A62" s="9"/>
      <c r="B62" s="114"/>
      <c r="C62" s="89"/>
      <c r="D62" s="77" t="s">
        <v>55</v>
      </c>
      <c r="E62" s="78">
        <v>70</v>
      </c>
      <c r="F62" s="79">
        <v>293</v>
      </c>
      <c r="G62" s="5">
        <v>20439</v>
      </c>
      <c r="H62" s="5"/>
      <c r="I62" s="5">
        <v>13076</v>
      </c>
      <c r="J62" s="5"/>
      <c r="K62" s="24">
        <f>I62/G62*100</f>
        <v>63.975732667938743</v>
      </c>
      <c r="L62" s="23">
        <f>I62/F62</f>
        <v>44.627986348122867</v>
      </c>
      <c r="M62" s="9"/>
      <c r="N62" s="114"/>
      <c r="O62" s="111"/>
      <c r="P62" s="77" t="s">
        <v>55</v>
      </c>
      <c r="Q62" s="78">
        <v>50</v>
      </c>
      <c r="R62" s="79">
        <v>293</v>
      </c>
      <c r="S62" s="5">
        <v>14457</v>
      </c>
      <c r="T62" s="80"/>
      <c r="U62" s="5">
        <v>8741</v>
      </c>
      <c r="V62" s="5"/>
      <c r="W62" s="24">
        <f>U62/S62*100</f>
        <v>60.462059901777685</v>
      </c>
      <c r="X62" s="23">
        <f>U62/R62</f>
        <v>29.832764505119453</v>
      </c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</row>
    <row r="63" spans="1:40" x14ac:dyDescent="0.15">
      <c r="A63" s="9"/>
      <c r="B63" s="115"/>
      <c r="C63" s="90"/>
      <c r="D63" s="41"/>
      <c r="E63" s="39"/>
      <c r="F63" s="27"/>
      <c r="G63" s="27"/>
      <c r="H63" s="27"/>
      <c r="I63" s="47"/>
      <c r="J63" s="47"/>
      <c r="K63" s="47"/>
      <c r="L63" s="48"/>
      <c r="M63" s="9"/>
      <c r="N63" s="115"/>
      <c r="O63" s="112"/>
      <c r="P63" s="49"/>
      <c r="Q63" s="39"/>
      <c r="R63" s="27"/>
      <c r="S63" s="27"/>
      <c r="T63" s="27"/>
      <c r="U63" s="27"/>
      <c r="V63" s="27"/>
      <c r="W63" s="47"/>
      <c r="X63" s="2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1:40" x14ac:dyDescent="0.15">
      <c r="A64" s="9"/>
      <c r="B64" s="113" t="s">
        <v>45</v>
      </c>
      <c r="C64" s="88" t="s">
        <v>46</v>
      </c>
      <c r="D64" s="19"/>
      <c r="E64" s="18"/>
      <c r="F64" s="18"/>
      <c r="G64" s="18"/>
      <c r="H64" s="18"/>
      <c r="I64" s="18"/>
      <c r="J64" s="18"/>
      <c r="K64" s="46"/>
      <c r="L64" s="20"/>
      <c r="M64" s="9"/>
      <c r="N64" s="9"/>
      <c r="O64" s="9"/>
      <c r="P64" s="9"/>
      <c r="Q64" s="9"/>
      <c r="R64" s="50"/>
      <c r="S64" s="9"/>
      <c r="T64" s="9"/>
      <c r="U64" s="50"/>
      <c r="V64" s="9"/>
      <c r="W64" s="9"/>
      <c r="X64" s="9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</row>
    <row r="65" spans="1:40" x14ac:dyDescent="0.15">
      <c r="A65" s="9"/>
      <c r="B65" s="114"/>
      <c r="C65" s="89"/>
      <c r="D65" s="21" t="s">
        <v>3</v>
      </c>
      <c r="E65" s="5">
        <v>60</v>
      </c>
      <c r="F65" s="5">
        <v>294</v>
      </c>
      <c r="G65" s="5">
        <f>66*25+67*24+67*25+66*26+66*27+64*23+61*26+61*24+60*23+59*23+59*23+59*25</f>
        <v>18522</v>
      </c>
      <c r="H65" s="5"/>
      <c r="I65" s="5">
        <v>10979</v>
      </c>
      <c r="J65" s="5"/>
      <c r="K65" s="11">
        <f>I65/G65*100</f>
        <v>59.275456214231724</v>
      </c>
      <c r="L65" s="23">
        <f>I65/F65</f>
        <v>37.343537414965986</v>
      </c>
      <c r="M65" s="9"/>
      <c r="N65" s="9"/>
      <c r="O65" s="9"/>
      <c r="P65" s="9"/>
      <c r="Q65" s="9"/>
      <c r="R65" s="50"/>
      <c r="S65" s="9"/>
      <c r="T65" s="9"/>
      <c r="U65" s="50"/>
      <c r="V65" s="9"/>
      <c r="W65" s="9"/>
      <c r="X65" s="9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</row>
    <row r="66" spans="1:40" x14ac:dyDescent="0.15">
      <c r="A66" s="9"/>
      <c r="B66" s="114"/>
      <c r="C66" s="89"/>
      <c r="D66" s="21"/>
      <c r="E66" s="5"/>
      <c r="F66" s="5"/>
      <c r="G66" s="5"/>
      <c r="H66" s="5"/>
      <c r="I66" s="5"/>
      <c r="J66" s="5"/>
      <c r="K66" s="11"/>
      <c r="L66" s="23"/>
      <c r="M66" s="9"/>
      <c r="N66" s="9"/>
      <c r="O66" s="9"/>
      <c r="P66" s="9"/>
      <c r="Q66" s="9"/>
      <c r="R66" s="50"/>
      <c r="S66" s="9"/>
      <c r="T66" s="9"/>
      <c r="U66" s="50"/>
      <c r="V66" s="9"/>
      <c r="W66" s="9"/>
      <c r="X66" s="9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</row>
    <row r="67" spans="1:40" x14ac:dyDescent="0.15">
      <c r="A67" s="9"/>
      <c r="B67" s="114"/>
      <c r="C67" s="89"/>
      <c r="D67" s="21" t="s">
        <v>16</v>
      </c>
      <c r="E67" s="5">
        <v>60</v>
      </c>
      <c r="F67" s="5">
        <v>292</v>
      </c>
      <c r="G67" s="5">
        <v>20338</v>
      </c>
      <c r="H67" s="5"/>
      <c r="I67" s="5">
        <v>13343</v>
      </c>
      <c r="J67" s="5"/>
      <c r="K67" s="11">
        <f>I67/G67*100</f>
        <v>65.606254302291276</v>
      </c>
      <c r="L67" s="23">
        <f>I67/F67</f>
        <v>45.695205479452056</v>
      </c>
      <c r="M67" s="9"/>
      <c r="N67" s="9"/>
      <c r="O67" s="9"/>
      <c r="P67" s="9"/>
      <c r="Q67" s="9"/>
      <c r="R67" s="50"/>
      <c r="S67" s="9"/>
      <c r="T67" s="9"/>
      <c r="U67" s="50"/>
      <c r="V67" s="9"/>
      <c r="W67" s="9"/>
      <c r="X67" s="9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</row>
    <row r="68" spans="1:40" x14ac:dyDescent="0.15">
      <c r="A68" s="9"/>
      <c r="B68" s="114"/>
      <c r="C68" s="89"/>
      <c r="D68" s="21"/>
      <c r="E68" s="5"/>
      <c r="F68" s="5"/>
      <c r="G68" s="5"/>
      <c r="H68" s="5"/>
      <c r="I68" s="5"/>
      <c r="J68" s="5"/>
      <c r="K68" s="11"/>
      <c r="L68" s="23"/>
      <c r="M68" s="9"/>
      <c r="N68" s="9"/>
      <c r="O68" s="9"/>
      <c r="P68" s="9"/>
      <c r="Q68" s="9"/>
      <c r="R68" s="50"/>
      <c r="S68" s="9"/>
      <c r="T68" s="9"/>
      <c r="U68" s="50"/>
      <c r="V68" s="9"/>
      <c r="W68" s="9"/>
      <c r="X68" s="9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</row>
    <row r="69" spans="1:40" x14ac:dyDescent="0.15">
      <c r="A69" s="9"/>
      <c r="B69" s="114"/>
      <c r="C69" s="89"/>
      <c r="D69" s="21" t="s">
        <v>17</v>
      </c>
      <c r="E69" s="5">
        <v>70</v>
      </c>
      <c r="F69" s="5">
        <v>294</v>
      </c>
      <c r="G69" s="5">
        <v>19736</v>
      </c>
      <c r="H69" s="5"/>
      <c r="I69" s="5">
        <v>12636</v>
      </c>
      <c r="J69" s="5"/>
      <c r="K69" s="11">
        <f>I69/G69*100</f>
        <v>64.025131738954201</v>
      </c>
      <c r="L69" s="23">
        <f>I69/F69</f>
        <v>42.979591836734691</v>
      </c>
      <c r="M69" s="9"/>
      <c r="N69" s="9"/>
      <c r="O69" s="9"/>
      <c r="P69" s="9"/>
      <c r="Q69" s="9"/>
      <c r="R69" s="50"/>
      <c r="S69" s="9"/>
      <c r="T69" s="9"/>
      <c r="U69" s="50"/>
      <c r="V69" s="9"/>
      <c r="W69" s="9"/>
      <c r="X69" s="9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</row>
    <row r="70" spans="1:40" x14ac:dyDescent="0.15">
      <c r="A70" s="9"/>
      <c r="B70" s="114"/>
      <c r="C70" s="89"/>
      <c r="D70" s="21"/>
      <c r="E70" s="5"/>
      <c r="F70" s="5"/>
      <c r="G70" s="5"/>
      <c r="H70" s="5"/>
      <c r="I70" s="5"/>
      <c r="J70" s="5"/>
      <c r="K70" s="11"/>
      <c r="L70" s="23"/>
      <c r="M70" s="9"/>
      <c r="N70" s="9"/>
      <c r="O70" s="9"/>
      <c r="P70" s="9"/>
      <c r="Q70" s="9"/>
      <c r="R70" s="50"/>
      <c r="S70" s="9"/>
      <c r="T70" s="9"/>
      <c r="U70" s="50"/>
      <c r="V70" s="9"/>
      <c r="W70" s="9"/>
      <c r="X70" s="9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</row>
    <row r="71" spans="1:40" x14ac:dyDescent="0.15">
      <c r="A71" s="9"/>
      <c r="B71" s="114"/>
      <c r="C71" s="89"/>
      <c r="D71" s="21" t="s">
        <v>18</v>
      </c>
      <c r="E71" s="5">
        <v>70</v>
      </c>
      <c r="F71" s="5">
        <v>292</v>
      </c>
      <c r="G71" s="5">
        <v>20057</v>
      </c>
      <c r="H71" s="5"/>
      <c r="I71" s="5">
        <v>13088</v>
      </c>
      <c r="J71" s="5"/>
      <c r="K71" s="11">
        <v>65.3</v>
      </c>
      <c r="L71" s="23">
        <v>44.8</v>
      </c>
      <c r="M71" s="9"/>
      <c r="N71" s="9"/>
      <c r="O71" s="9"/>
      <c r="P71" s="9"/>
      <c r="Q71" s="9"/>
      <c r="R71" s="50"/>
      <c r="S71" s="9"/>
      <c r="T71" s="9"/>
      <c r="U71" s="50"/>
      <c r="V71" s="9"/>
      <c r="W71" s="9"/>
      <c r="X71" s="9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</row>
    <row r="72" spans="1:40" x14ac:dyDescent="0.15">
      <c r="A72" s="9"/>
      <c r="B72" s="114"/>
      <c r="C72" s="89"/>
      <c r="D72" s="21"/>
      <c r="E72" s="5"/>
      <c r="F72" s="5"/>
      <c r="G72" s="5"/>
      <c r="H72" s="5"/>
      <c r="I72" s="5"/>
      <c r="J72" s="5"/>
      <c r="K72" s="11"/>
      <c r="L72" s="23"/>
      <c r="M72" s="9"/>
      <c r="N72" s="9"/>
      <c r="O72" s="9"/>
      <c r="P72" s="9"/>
      <c r="Q72" s="9"/>
      <c r="R72" s="50"/>
      <c r="S72" s="9"/>
      <c r="T72" s="9"/>
      <c r="U72" s="50"/>
      <c r="V72" s="9"/>
      <c r="W72" s="9"/>
      <c r="X72" s="9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</row>
    <row r="73" spans="1:40" x14ac:dyDescent="0.15">
      <c r="A73" s="9"/>
      <c r="B73" s="114"/>
      <c r="C73" s="89"/>
      <c r="D73" s="21" t="s">
        <v>22</v>
      </c>
      <c r="E73" s="5">
        <v>70</v>
      </c>
      <c r="F73" s="5">
        <v>293</v>
      </c>
      <c r="G73" s="5">
        <v>20438</v>
      </c>
      <c r="H73" s="5"/>
      <c r="I73" s="5">
        <v>12999</v>
      </c>
      <c r="J73" s="5"/>
      <c r="K73" s="11">
        <v>63.6</v>
      </c>
      <c r="L73" s="23">
        <v>44.4</v>
      </c>
      <c r="M73" s="9"/>
      <c r="N73" s="9"/>
      <c r="O73" s="9"/>
      <c r="P73" s="9"/>
      <c r="Q73" s="9"/>
      <c r="R73" s="50"/>
      <c r="S73" s="9"/>
      <c r="T73" s="9"/>
      <c r="U73" s="50"/>
      <c r="V73" s="9"/>
      <c r="W73" s="9"/>
      <c r="X73" s="9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</row>
    <row r="74" spans="1:40" x14ac:dyDescent="0.15">
      <c r="A74" s="9"/>
      <c r="B74" s="114"/>
      <c r="C74" s="89"/>
      <c r="D74" s="21"/>
      <c r="E74" s="5"/>
      <c r="F74" s="5"/>
      <c r="G74" s="5"/>
      <c r="H74" s="5"/>
      <c r="I74" s="5"/>
      <c r="J74" s="5"/>
      <c r="K74" s="11"/>
      <c r="L74" s="23"/>
      <c r="M74" s="9"/>
      <c r="N74" s="9"/>
      <c r="O74" s="9"/>
      <c r="P74" s="9"/>
      <c r="Q74" s="9"/>
      <c r="R74" s="50"/>
      <c r="S74" s="9"/>
      <c r="T74" s="9"/>
      <c r="U74" s="50"/>
      <c r="V74" s="9"/>
      <c r="W74" s="9"/>
      <c r="X74" s="9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</row>
    <row r="75" spans="1:40" x14ac:dyDescent="0.15">
      <c r="A75" s="9"/>
      <c r="B75" s="114"/>
      <c r="C75" s="89"/>
      <c r="D75" s="21" t="s">
        <v>23</v>
      </c>
      <c r="E75" s="5">
        <v>70</v>
      </c>
      <c r="F75" s="5">
        <v>292</v>
      </c>
      <c r="G75" s="5">
        <v>19602</v>
      </c>
      <c r="H75" s="5"/>
      <c r="I75" s="5">
        <v>11729</v>
      </c>
      <c r="J75" s="5"/>
      <c r="K75" s="11">
        <v>59.8</v>
      </c>
      <c r="L75" s="23">
        <v>40.200000000000003</v>
      </c>
      <c r="M75" s="9"/>
      <c r="N75" s="9"/>
      <c r="O75" s="9"/>
      <c r="P75" s="9"/>
      <c r="Q75" s="9"/>
      <c r="R75" s="50"/>
      <c r="S75" s="9"/>
      <c r="T75" s="9"/>
      <c r="U75" s="50"/>
      <c r="V75" s="9"/>
      <c r="W75" s="9"/>
      <c r="X75" s="9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</row>
    <row r="76" spans="1:40" x14ac:dyDescent="0.15">
      <c r="A76" s="9"/>
      <c r="B76" s="114"/>
      <c r="C76" s="89"/>
      <c r="D76" s="21"/>
      <c r="E76" s="5"/>
      <c r="F76" s="5"/>
      <c r="G76" s="5"/>
      <c r="H76" s="5"/>
      <c r="I76" s="5"/>
      <c r="J76" s="5"/>
      <c r="K76" s="11"/>
      <c r="L76" s="23"/>
      <c r="M76" s="9"/>
      <c r="N76" s="9"/>
      <c r="O76" s="9"/>
      <c r="P76" s="9"/>
      <c r="Q76" s="9"/>
      <c r="R76" s="50"/>
      <c r="S76" s="9"/>
      <c r="T76" s="9"/>
      <c r="U76" s="50"/>
      <c r="V76" s="9"/>
      <c r="W76" s="9"/>
      <c r="X76" s="9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</row>
    <row r="77" spans="1:40" x14ac:dyDescent="0.15">
      <c r="A77" s="9"/>
      <c r="B77" s="114"/>
      <c r="C77" s="89"/>
      <c r="D77" s="21" t="s">
        <v>24</v>
      </c>
      <c r="E77" s="22">
        <v>70</v>
      </c>
      <c r="F77" s="5">
        <v>289</v>
      </c>
      <c r="G77" s="5">
        <v>17956</v>
      </c>
      <c r="H77" s="5"/>
      <c r="I77" s="5">
        <v>10564</v>
      </c>
      <c r="J77" s="5"/>
      <c r="K77" s="24">
        <f>I77/G77*100</f>
        <v>58.832702160837599</v>
      </c>
      <c r="L77" s="23">
        <f>I77/F77</f>
        <v>36.553633217993081</v>
      </c>
      <c r="M77" s="9"/>
      <c r="N77" s="9"/>
      <c r="O77" s="9"/>
      <c r="P77" s="9"/>
      <c r="Q77" s="9"/>
      <c r="R77" s="50"/>
      <c r="S77" s="9"/>
      <c r="T77" s="9"/>
      <c r="U77" s="50"/>
      <c r="V77" s="9"/>
      <c r="W77" s="9"/>
      <c r="X77" s="9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</row>
    <row r="78" spans="1:40" x14ac:dyDescent="0.15">
      <c r="A78" s="9"/>
      <c r="B78" s="114"/>
      <c r="C78" s="89"/>
      <c r="D78" s="21"/>
      <c r="E78" s="5"/>
      <c r="F78" s="5"/>
      <c r="G78" s="5"/>
      <c r="H78" s="5"/>
      <c r="I78" s="5"/>
      <c r="J78" s="5"/>
      <c r="K78" s="11"/>
      <c r="L78" s="23"/>
      <c r="M78" s="9"/>
      <c r="N78" s="9"/>
      <c r="O78" s="9"/>
      <c r="P78" s="9"/>
      <c r="Q78" s="9"/>
      <c r="R78" s="50"/>
      <c r="S78" s="9"/>
      <c r="T78" s="9"/>
      <c r="U78" s="50"/>
      <c r="V78" s="9"/>
      <c r="W78" s="9"/>
      <c r="X78" s="9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</row>
    <row r="79" spans="1:40" x14ac:dyDescent="0.15">
      <c r="A79" s="9"/>
      <c r="B79" s="114"/>
      <c r="C79" s="89"/>
      <c r="D79" s="21" t="s">
        <v>25</v>
      </c>
      <c r="E79" s="5">
        <v>70</v>
      </c>
      <c r="F79" s="5">
        <v>293</v>
      </c>
      <c r="G79" s="5">
        <v>14312</v>
      </c>
      <c r="H79" s="5"/>
      <c r="I79" s="5">
        <v>5993</v>
      </c>
      <c r="J79" s="5"/>
      <c r="K79" s="24">
        <f>I79/G79*100</f>
        <v>41.873951928451646</v>
      </c>
      <c r="L79" s="23">
        <f>I79/F79</f>
        <v>20.453924914675767</v>
      </c>
      <c r="M79" s="9"/>
      <c r="N79" s="9"/>
      <c r="O79" s="9"/>
      <c r="P79" s="9"/>
      <c r="Q79" s="9"/>
      <c r="R79" s="50"/>
      <c r="S79" s="9"/>
      <c r="T79" s="9"/>
      <c r="U79" s="50"/>
      <c r="V79" s="9"/>
      <c r="W79" s="9"/>
      <c r="X79" s="9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</row>
    <row r="80" spans="1:40" x14ac:dyDescent="0.15">
      <c r="A80" s="9"/>
      <c r="B80" s="114"/>
      <c r="C80" s="89"/>
      <c r="D80" s="21"/>
      <c r="E80" s="5"/>
      <c r="F80" s="5"/>
      <c r="G80" s="5"/>
      <c r="H80" s="5"/>
      <c r="I80" s="5"/>
      <c r="J80" s="5"/>
      <c r="K80" s="24"/>
      <c r="L80" s="23"/>
      <c r="M80" s="9"/>
      <c r="N80" s="9"/>
      <c r="O80" s="9"/>
      <c r="P80" s="9"/>
      <c r="Q80" s="9"/>
      <c r="R80" s="50"/>
      <c r="S80" s="9"/>
      <c r="T80" s="9"/>
      <c r="U80" s="50"/>
      <c r="V80" s="9"/>
      <c r="W80" s="9"/>
      <c r="X80" s="9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</row>
    <row r="81" spans="1:40" x14ac:dyDescent="0.15">
      <c r="A81" s="9"/>
      <c r="B81" s="114"/>
      <c r="C81" s="89"/>
      <c r="D81" s="77" t="s">
        <v>55</v>
      </c>
      <c r="E81" s="78">
        <v>70</v>
      </c>
      <c r="F81" s="79">
        <v>293</v>
      </c>
      <c r="G81" s="5">
        <v>12115</v>
      </c>
      <c r="H81" s="5"/>
      <c r="I81" s="5">
        <v>6486</v>
      </c>
      <c r="J81" s="5"/>
      <c r="K81" s="24">
        <f>I81/G81*100</f>
        <v>53.536937680561294</v>
      </c>
      <c r="L81" s="23">
        <f>I81/F81</f>
        <v>22.136518771331058</v>
      </c>
      <c r="M81" s="9"/>
      <c r="N81" s="9"/>
      <c r="O81" s="9"/>
      <c r="P81" s="9"/>
      <c r="Q81" s="9"/>
      <c r="R81" s="50"/>
      <c r="S81" s="9"/>
      <c r="T81" s="9"/>
      <c r="U81" s="50"/>
      <c r="V81" s="9"/>
      <c r="W81" s="9"/>
      <c r="X81" s="9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</row>
    <row r="82" spans="1:40" x14ac:dyDescent="0.15">
      <c r="A82" s="9"/>
      <c r="B82" s="115"/>
      <c r="C82" s="90"/>
      <c r="D82" s="41"/>
      <c r="E82" s="27"/>
      <c r="F82" s="27"/>
      <c r="G82" s="27"/>
      <c r="H82" s="27"/>
      <c r="I82" s="27"/>
      <c r="J82" s="27"/>
      <c r="K82" s="47"/>
      <c r="L82" s="28"/>
      <c r="M82" s="9"/>
      <c r="N82" s="9"/>
      <c r="O82" s="9"/>
      <c r="P82" s="9"/>
      <c r="Q82" s="9"/>
      <c r="R82" s="50"/>
      <c r="S82" s="9"/>
      <c r="T82" s="9"/>
      <c r="U82" s="50"/>
      <c r="V82" s="9"/>
      <c r="W82" s="9"/>
      <c r="X82" s="9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</row>
    <row r="83" spans="1:40" x14ac:dyDescent="0.15">
      <c r="A83" s="9"/>
      <c r="B83" s="51" t="s">
        <v>19</v>
      </c>
      <c r="C83" s="8"/>
      <c r="D83" s="25"/>
      <c r="F83" s="25"/>
      <c r="G83" s="25"/>
      <c r="H83" s="25"/>
      <c r="I83" s="42"/>
      <c r="J83" s="25"/>
      <c r="K83" s="25"/>
      <c r="L83" s="25"/>
      <c r="M83" s="9"/>
      <c r="N83" s="9"/>
      <c r="O83" s="9"/>
      <c r="P83" s="9"/>
      <c r="Q83" s="9"/>
      <c r="R83" s="50"/>
      <c r="S83" s="9"/>
      <c r="T83" s="9"/>
      <c r="U83" s="50"/>
      <c r="V83" s="9"/>
      <c r="W83" s="9"/>
      <c r="X83" s="9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</row>
    <row r="84" spans="1:40" x14ac:dyDescent="0.15">
      <c r="A84" s="9"/>
      <c r="B84" s="119" t="s">
        <v>53</v>
      </c>
      <c r="C84" s="98"/>
      <c r="D84" s="94" t="s">
        <v>0</v>
      </c>
      <c r="E84" s="92" t="s">
        <v>10</v>
      </c>
      <c r="F84" s="92" t="s">
        <v>11</v>
      </c>
      <c r="G84" s="93" t="s">
        <v>12</v>
      </c>
      <c r="H84" s="94"/>
      <c r="I84" s="97" t="s">
        <v>13</v>
      </c>
      <c r="J84" s="98"/>
      <c r="K84" s="92" t="s">
        <v>14</v>
      </c>
      <c r="L84" s="2" t="s">
        <v>1</v>
      </c>
      <c r="M84" s="9"/>
      <c r="N84" s="119" t="s">
        <v>53</v>
      </c>
      <c r="O84" s="98"/>
      <c r="P84" s="85" t="s">
        <v>0</v>
      </c>
      <c r="Q84" s="92" t="s">
        <v>10</v>
      </c>
      <c r="R84" s="92" t="s">
        <v>11</v>
      </c>
      <c r="S84" s="93" t="s">
        <v>12</v>
      </c>
      <c r="T84" s="94"/>
      <c r="U84" s="97" t="s">
        <v>13</v>
      </c>
      <c r="V84" s="98"/>
      <c r="W84" s="92" t="s">
        <v>14</v>
      </c>
      <c r="X84" s="2" t="s">
        <v>1</v>
      </c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</row>
    <row r="85" spans="1:40" x14ac:dyDescent="0.15">
      <c r="A85" s="9"/>
      <c r="B85" s="99"/>
      <c r="C85" s="100"/>
      <c r="D85" s="96"/>
      <c r="E85" s="86"/>
      <c r="F85" s="86"/>
      <c r="G85" s="95"/>
      <c r="H85" s="96"/>
      <c r="I85" s="99"/>
      <c r="J85" s="100"/>
      <c r="K85" s="86"/>
      <c r="L85" s="3" t="s">
        <v>15</v>
      </c>
      <c r="M85" s="9"/>
      <c r="N85" s="99"/>
      <c r="O85" s="100"/>
      <c r="P85" s="86"/>
      <c r="Q85" s="86"/>
      <c r="R85" s="86"/>
      <c r="S85" s="95"/>
      <c r="T85" s="96"/>
      <c r="U85" s="99"/>
      <c r="V85" s="100"/>
      <c r="W85" s="86"/>
      <c r="X85" s="3" t="s">
        <v>15</v>
      </c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</row>
    <row r="86" spans="1:40" x14ac:dyDescent="0.15">
      <c r="A86" s="9"/>
      <c r="B86" s="116" t="s">
        <v>43</v>
      </c>
      <c r="C86" s="121" t="s">
        <v>44</v>
      </c>
      <c r="D86" s="19"/>
      <c r="E86" s="10"/>
      <c r="F86" s="10"/>
      <c r="G86" s="10"/>
      <c r="H86" s="10"/>
      <c r="I86" s="34"/>
      <c r="J86" s="10"/>
      <c r="K86" s="10"/>
      <c r="L86" s="38"/>
      <c r="M86" s="9"/>
      <c r="N86" s="113" t="s">
        <v>32</v>
      </c>
      <c r="O86" s="110" t="s">
        <v>33</v>
      </c>
      <c r="P86" s="19"/>
      <c r="Q86" s="18"/>
      <c r="R86" s="18"/>
      <c r="S86" s="18"/>
      <c r="T86" s="18"/>
      <c r="U86" s="18"/>
      <c r="V86" s="18"/>
      <c r="W86" s="46"/>
      <c r="X86" s="20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</row>
    <row r="87" spans="1:40" x14ac:dyDescent="0.15">
      <c r="A87" s="9"/>
      <c r="B87" s="117"/>
      <c r="C87" s="122"/>
      <c r="D87" s="21" t="s">
        <v>3</v>
      </c>
      <c r="E87" s="22">
        <v>40</v>
      </c>
      <c r="F87" s="5">
        <v>294</v>
      </c>
      <c r="G87" s="5">
        <f>38*25+40*24+41*25+40*26+41*27+39*23+37*26+37*24+36*23+36*23+36*23+36*25</f>
        <v>11213</v>
      </c>
      <c r="H87" s="5"/>
      <c r="I87" s="5">
        <v>7128</v>
      </c>
      <c r="J87" s="5"/>
      <c r="K87" s="11">
        <f>I87/G87*100</f>
        <v>63.569071613305979</v>
      </c>
      <c r="L87" s="23">
        <f>I87/F87</f>
        <v>24.244897959183675</v>
      </c>
      <c r="M87" s="9"/>
      <c r="N87" s="114"/>
      <c r="O87" s="111"/>
      <c r="P87" s="21" t="s">
        <v>3</v>
      </c>
      <c r="Q87" s="5">
        <v>40</v>
      </c>
      <c r="R87" s="5">
        <v>294</v>
      </c>
      <c r="S87" s="5">
        <f>53*25+54*24+54*25+54*26+54*27+54*23+53*26+53*24+51*23+51*23+51*23+51*25</f>
        <v>15519</v>
      </c>
      <c r="T87" s="5"/>
      <c r="U87" s="5">
        <v>9173</v>
      </c>
      <c r="V87" s="5"/>
      <c r="W87" s="11">
        <f>U87/S87*100</f>
        <v>59.108189960693345</v>
      </c>
      <c r="X87" s="23">
        <f>U87/R87</f>
        <v>31.200680272108844</v>
      </c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</row>
    <row r="88" spans="1:40" x14ac:dyDescent="0.15">
      <c r="A88" s="9"/>
      <c r="B88" s="117"/>
      <c r="C88" s="122"/>
      <c r="D88" s="21"/>
      <c r="E88" s="22"/>
      <c r="F88" s="5"/>
      <c r="G88" s="5"/>
      <c r="H88" s="5"/>
      <c r="I88" s="5"/>
      <c r="J88" s="5"/>
      <c r="K88" s="11"/>
      <c r="L88" s="23"/>
      <c r="M88" s="9"/>
      <c r="N88" s="114"/>
      <c r="O88" s="111"/>
      <c r="P88" s="21"/>
      <c r="Q88" s="5"/>
      <c r="R88" s="5"/>
      <c r="S88" s="5"/>
      <c r="T88" s="5"/>
      <c r="U88" s="5"/>
      <c r="V88" s="5"/>
      <c r="W88" s="11"/>
      <c r="X88" s="23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</row>
    <row r="89" spans="1:40" x14ac:dyDescent="0.15">
      <c r="A89" s="9"/>
      <c r="B89" s="117"/>
      <c r="C89" s="122"/>
      <c r="D89" s="21" t="s">
        <v>16</v>
      </c>
      <c r="E89" s="22">
        <v>40</v>
      </c>
      <c r="F89" s="5">
        <v>292</v>
      </c>
      <c r="G89" s="5">
        <v>11278</v>
      </c>
      <c r="H89" s="5"/>
      <c r="I89" s="5">
        <v>6685</v>
      </c>
      <c r="J89" s="5"/>
      <c r="K89" s="11">
        <f>I89/G89*100</f>
        <v>59.274694094697644</v>
      </c>
      <c r="L89" s="23">
        <f>I89/F89</f>
        <v>22.893835616438356</v>
      </c>
      <c r="M89" s="9"/>
      <c r="N89" s="114"/>
      <c r="O89" s="111"/>
      <c r="P89" s="21" t="s">
        <v>16</v>
      </c>
      <c r="Q89" s="5">
        <v>40</v>
      </c>
      <c r="R89" s="5">
        <v>292</v>
      </c>
      <c r="S89" s="5">
        <v>13989</v>
      </c>
      <c r="T89" s="5"/>
      <c r="U89" s="5">
        <v>9050</v>
      </c>
      <c r="V89" s="5"/>
      <c r="W89" s="11">
        <f>U89/S89*100</f>
        <v>64.693687897633851</v>
      </c>
      <c r="X89" s="23">
        <f>U89/R89</f>
        <v>30.993150684931507</v>
      </c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</row>
    <row r="90" spans="1:40" x14ac:dyDescent="0.15">
      <c r="A90" s="9"/>
      <c r="B90" s="117"/>
      <c r="C90" s="122"/>
      <c r="D90" s="21"/>
      <c r="E90" s="22"/>
      <c r="F90" s="5"/>
      <c r="G90" s="5"/>
      <c r="H90" s="5"/>
      <c r="I90" s="5"/>
      <c r="J90" s="5"/>
      <c r="K90" s="11"/>
      <c r="L90" s="23"/>
      <c r="M90" s="9"/>
      <c r="N90" s="114"/>
      <c r="O90" s="111"/>
      <c r="P90" s="21"/>
      <c r="Q90" s="5"/>
      <c r="R90" s="5"/>
      <c r="S90" s="5"/>
      <c r="T90" s="5"/>
      <c r="U90" s="5"/>
      <c r="V90" s="5"/>
      <c r="W90" s="11"/>
      <c r="X90" s="23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</row>
    <row r="91" spans="1:40" x14ac:dyDescent="0.15">
      <c r="A91" s="9"/>
      <c r="B91" s="117"/>
      <c r="C91" s="122"/>
      <c r="D91" s="21" t="s">
        <v>17</v>
      </c>
      <c r="E91" s="22">
        <v>40</v>
      </c>
      <c r="F91" s="5">
        <v>294</v>
      </c>
      <c r="G91" s="5">
        <v>11470</v>
      </c>
      <c r="H91" s="5"/>
      <c r="I91" s="5">
        <v>7699</v>
      </c>
      <c r="J91" s="5"/>
      <c r="K91" s="11">
        <f>I91/G91*100</f>
        <v>67.122929380993895</v>
      </c>
      <c r="L91" s="23">
        <f>I91/F91</f>
        <v>26.187074829931973</v>
      </c>
      <c r="M91" s="9"/>
      <c r="N91" s="114"/>
      <c r="O91" s="111"/>
      <c r="P91" s="21" t="s">
        <v>17</v>
      </c>
      <c r="Q91" s="5">
        <v>70</v>
      </c>
      <c r="R91" s="5">
        <v>294</v>
      </c>
      <c r="S91" s="5">
        <v>18062</v>
      </c>
      <c r="T91" s="5"/>
      <c r="U91" s="5">
        <v>12201</v>
      </c>
      <c r="V91" s="5"/>
      <c r="W91" s="11">
        <f>U91/S91*100</f>
        <v>67.550658841767245</v>
      </c>
      <c r="X91" s="23">
        <f>U91/R91</f>
        <v>41.5</v>
      </c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</row>
    <row r="92" spans="1:40" x14ac:dyDescent="0.15">
      <c r="A92" s="9"/>
      <c r="B92" s="117"/>
      <c r="C92" s="122"/>
      <c r="D92" s="21"/>
      <c r="E92" s="22"/>
      <c r="F92" s="5"/>
      <c r="G92" s="5"/>
      <c r="H92" s="5"/>
      <c r="I92" s="5"/>
      <c r="J92" s="5"/>
      <c r="K92" s="11"/>
      <c r="L92" s="23"/>
      <c r="M92" s="9"/>
      <c r="N92" s="114"/>
      <c r="O92" s="111"/>
      <c r="P92" s="21"/>
      <c r="Q92" s="5"/>
      <c r="R92" s="5"/>
      <c r="S92" s="5"/>
      <c r="T92" s="5"/>
      <c r="U92" s="5"/>
      <c r="V92" s="5"/>
      <c r="W92" s="11"/>
      <c r="X92" s="23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</row>
    <row r="93" spans="1:40" x14ac:dyDescent="0.15">
      <c r="A93" s="9"/>
      <c r="B93" s="117"/>
      <c r="C93" s="122"/>
      <c r="D93" s="21" t="s">
        <v>18</v>
      </c>
      <c r="E93" s="22">
        <v>40</v>
      </c>
      <c r="F93" s="5">
        <v>292</v>
      </c>
      <c r="G93" s="5">
        <v>11654</v>
      </c>
      <c r="H93" s="5"/>
      <c r="I93" s="5">
        <v>7973</v>
      </c>
      <c r="J93" s="5"/>
      <c r="K93" s="11">
        <v>68.400000000000006</v>
      </c>
      <c r="L93" s="23">
        <v>27.3</v>
      </c>
      <c r="M93" s="9"/>
      <c r="N93" s="114"/>
      <c r="O93" s="111"/>
      <c r="P93" s="21" t="s">
        <v>18</v>
      </c>
      <c r="Q93" s="5">
        <v>70</v>
      </c>
      <c r="R93" s="5">
        <v>292</v>
      </c>
      <c r="S93" s="5">
        <v>17909</v>
      </c>
      <c r="T93" s="5"/>
      <c r="U93" s="5">
        <v>12287</v>
      </c>
      <c r="V93" s="5"/>
      <c r="W93" s="11">
        <v>68.599999999999994</v>
      </c>
      <c r="X93" s="23">
        <v>42.1</v>
      </c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</row>
    <row r="94" spans="1:40" x14ac:dyDescent="0.15">
      <c r="A94" s="9"/>
      <c r="B94" s="117"/>
      <c r="C94" s="122"/>
      <c r="D94" s="14"/>
      <c r="E94" s="22"/>
      <c r="F94" s="5"/>
      <c r="G94" s="5"/>
      <c r="H94" s="5"/>
      <c r="I94" s="5"/>
      <c r="J94" s="5"/>
      <c r="K94" s="11"/>
      <c r="L94" s="23"/>
      <c r="M94" s="9"/>
      <c r="N94" s="114"/>
      <c r="O94" s="111"/>
      <c r="P94" s="21"/>
      <c r="Q94" s="5"/>
      <c r="R94" s="5"/>
      <c r="S94" s="5"/>
      <c r="T94" s="5"/>
      <c r="U94" s="5"/>
      <c r="V94" s="5"/>
      <c r="W94" s="11"/>
      <c r="X94" s="23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</row>
    <row r="95" spans="1:40" x14ac:dyDescent="0.15">
      <c r="A95" s="9"/>
      <c r="B95" s="117"/>
      <c r="C95" s="122"/>
      <c r="D95" s="21" t="s">
        <v>22</v>
      </c>
      <c r="E95" s="22">
        <v>40</v>
      </c>
      <c r="F95" s="5">
        <v>293</v>
      </c>
      <c r="G95" s="5">
        <v>11720</v>
      </c>
      <c r="H95" s="5"/>
      <c r="I95" s="5">
        <v>8199</v>
      </c>
      <c r="J95" s="5"/>
      <c r="K95" s="11">
        <v>70</v>
      </c>
      <c r="L95" s="23">
        <v>28</v>
      </c>
      <c r="M95" s="9"/>
      <c r="N95" s="114"/>
      <c r="O95" s="111"/>
      <c r="P95" s="21" t="s">
        <v>22</v>
      </c>
      <c r="Q95" s="5">
        <v>70</v>
      </c>
      <c r="R95" s="5">
        <v>293</v>
      </c>
      <c r="S95" s="5">
        <v>20510</v>
      </c>
      <c r="T95" s="5"/>
      <c r="U95" s="5">
        <v>14122</v>
      </c>
      <c r="V95" s="5"/>
      <c r="W95" s="11">
        <v>68.900000000000006</v>
      </c>
      <c r="X95" s="23">
        <v>48.2</v>
      </c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</row>
    <row r="96" spans="1:40" x14ac:dyDescent="0.15">
      <c r="A96" s="9"/>
      <c r="B96" s="117"/>
      <c r="C96" s="122"/>
      <c r="D96" s="14"/>
      <c r="E96" s="22"/>
      <c r="F96" s="5"/>
      <c r="G96" s="5"/>
      <c r="H96" s="5"/>
      <c r="I96" s="5"/>
      <c r="J96" s="5"/>
      <c r="K96" s="11"/>
      <c r="L96" s="23"/>
      <c r="M96" s="9"/>
      <c r="N96" s="114"/>
      <c r="O96" s="111"/>
      <c r="P96" s="21"/>
      <c r="Q96" s="5"/>
      <c r="R96" s="5"/>
      <c r="S96" s="5"/>
      <c r="T96" s="5"/>
      <c r="U96" s="5"/>
      <c r="V96" s="5"/>
      <c r="W96" s="11"/>
      <c r="X96" s="23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</row>
    <row r="97" spans="1:40" x14ac:dyDescent="0.15">
      <c r="A97" s="9"/>
      <c r="B97" s="117"/>
      <c r="C97" s="122"/>
      <c r="D97" s="21" t="s">
        <v>23</v>
      </c>
      <c r="E97" s="22">
        <v>40</v>
      </c>
      <c r="F97" s="5">
        <v>292</v>
      </c>
      <c r="G97" s="5">
        <v>11655</v>
      </c>
      <c r="H97" s="5"/>
      <c r="I97" s="5">
        <v>7917</v>
      </c>
      <c r="J97" s="5"/>
      <c r="K97" s="11">
        <v>67.900000000000006</v>
      </c>
      <c r="L97" s="23">
        <v>27.1</v>
      </c>
      <c r="M97" s="9"/>
      <c r="N97" s="114"/>
      <c r="O97" s="111"/>
      <c r="P97" s="21" t="s">
        <v>23</v>
      </c>
      <c r="Q97" s="5">
        <v>70</v>
      </c>
      <c r="R97" s="5">
        <v>292</v>
      </c>
      <c r="S97" s="5">
        <v>20392</v>
      </c>
      <c r="T97" s="5"/>
      <c r="U97" s="5">
        <v>14111</v>
      </c>
      <c r="V97" s="5"/>
      <c r="W97" s="11">
        <v>69.2</v>
      </c>
      <c r="X97" s="23">
        <v>48.3</v>
      </c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</row>
    <row r="98" spans="1:40" x14ac:dyDescent="0.15">
      <c r="A98" s="9"/>
      <c r="B98" s="117"/>
      <c r="C98" s="122"/>
      <c r="D98" s="21"/>
      <c r="E98" s="22"/>
      <c r="F98" s="5"/>
      <c r="G98" s="5"/>
      <c r="H98" s="5"/>
      <c r="I98" s="5"/>
      <c r="J98" s="5"/>
      <c r="K98" s="11"/>
      <c r="L98" s="23"/>
      <c r="M98" s="9"/>
      <c r="N98" s="114"/>
      <c r="O98" s="111"/>
      <c r="P98" s="21"/>
      <c r="Q98" s="5"/>
      <c r="R98" s="5"/>
      <c r="S98" s="5"/>
      <c r="T98" s="5"/>
      <c r="U98" s="5"/>
      <c r="V98" s="5"/>
      <c r="W98" s="11"/>
      <c r="X98" s="23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</row>
    <row r="99" spans="1:40" x14ac:dyDescent="0.15">
      <c r="A99" s="9"/>
      <c r="B99" s="117"/>
      <c r="C99" s="122"/>
      <c r="D99" s="21" t="s">
        <v>24</v>
      </c>
      <c r="E99" s="22">
        <v>40</v>
      </c>
      <c r="F99" s="5">
        <v>289</v>
      </c>
      <c r="G99" s="5">
        <v>11560</v>
      </c>
      <c r="H99" s="5"/>
      <c r="I99" s="5">
        <v>7570</v>
      </c>
      <c r="J99" s="5"/>
      <c r="K99" s="24">
        <f>I99/G99*100</f>
        <v>65.484429065743939</v>
      </c>
      <c r="L99" s="23">
        <f>I99/F99</f>
        <v>26.193771626297579</v>
      </c>
      <c r="M99" s="9"/>
      <c r="N99" s="114"/>
      <c r="O99" s="111"/>
      <c r="P99" s="21" t="s">
        <v>24</v>
      </c>
      <c r="Q99" s="22">
        <v>70</v>
      </c>
      <c r="R99" s="5">
        <v>289</v>
      </c>
      <c r="S99" s="5">
        <v>19802</v>
      </c>
      <c r="T99" s="5"/>
      <c r="U99" s="5">
        <v>13012</v>
      </c>
      <c r="V99" s="5"/>
      <c r="W99" s="24">
        <f>U99/S99*100</f>
        <v>65.710534289465699</v>
      </c>
      <c r="X99" s="23">
        <f>U99/R99</f>
        <v>45.024221453287197</v>
      </c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</row>
    <row r="100" spans="1:40" x14ac:dyDescent="0.15">
      <c r="A100" s="9"/>
      <c r="B100" s="117"/>
      <c r="C100" s="122"/>
      <c r="D100" s="14"/>
      <c r="E100" s="22"/>
      <c r="F100" s="5"/>
      <c r="G100" s="5"/>
      <c r="H100" s="5"/>
      <c r="I100" s="5"/>
      <c r="J100" s="5"/>
      <c r="K100" s="11"/>
      <c r="L100" s="23"/>
      <c r="M100" s="9"/>
      <c r="N100" s="114"/>
      <c r="O100" s="111"/>
      <c r="P100" s="21"/>
      <c r="Q100" s="5"/>
      <c r="R100" s="5"/>
      <c r="S100" s="5"/>
      <c r="T100" s="5"/>
      <c r="U100" s="5"/>
      <c r="V100" s="5"/>
      <c r="W100" s="11"/>
      <c r="X100" s="23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</row>
    <row r="101" spans="1:40" x14ac:dyDescent="0.15">
      <c r="A101" s="9"/>
      <c r="B101" s="117"/>
      <c r="C101" s="122"/>
      <c r="D101" s="14" t="s">
        <v>25</v>
      </c>
      <c r="E101" s="22">
        <v>40</v>
      </c>
      <c r="F101" s="5">
        <v>293</v>
      </c>
      <c r="G101" s="5">
        <v>11576</v>
      </c>
      <c r="H101" s="5"/>
      <c r="I101" s="5">
        <v>5805</v>
      </c>
      <c r="J101" s="5"/>
      <c r="K101" s="24">
        <f>I101/G101*100</f>
        <v>50.146855563234283</v>
      </c>
      <c r="L101" s="23">
        <f>I101/F101</f>
        <v>19.812286689419796</v>
      </c>
      <c r="M101" s="9"/>
      <c r="N101" s="114"/>
      <c r="O101" s="111"/>
      <c r="P101" s="21" t="s">
        <v>25</v>
      </c>
      <c r="Q101" s="5">
        <v>70</v>
      </c>
      <c r="R101" s="5">
        <v>293</v>
      </c>
      <c r="S101" s="5">
        <v>20510</v>
      </c>
      <c r="T101" s="5"/>
      <c r="U101" s="5">
        <v>10668</v>
      </c>
      <c r="V101" s="5"/>
      <c r="W101" s="24">
        <f>U101/S101*100</f>
        <v>52.013651877133107</v>
      </c>
      <c r="X101" s="23">
        <f>U101/R101</f>
        <v>36.409556313993171</v>
      </c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</row>
    <row r="102" spans="1:40" x14ac:dyDescent="0.15">
      <c r="A102" s="9"/>
      <c r="B102" s="117"/>
      <c r="C102" s="122"/>
      <c r="D102" s="10"/>
      <c r="E102" s="33"/>
      <c r="F102" s="10"/>
      <c r="G102" s="5"/>
      <c r="H102" s="5"/>
      <c r="I102" s="5"/>
      <c r="J102" s="10"/>
      <c r="K102" s="5"/>
      <c r="L102" s="23"/>
      <c r="M102" s="29"/>
      <c r="N102" s="114"/>
      <c r="O102" s="111"/>
      <c r="P102" s="10"/>
      <c r="Q102" s="33"/>
      <c r="R102" s="10"/>
      <c r="S102" s="5"/>
      <c r="T102" s="5"/>
      <c r="U102" s="5"/>
      <c r="V102" s="10"/>
      <c r="W102" s="5"/>
      <c r="X102" s="23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</row>
    <row r="103" spans="1:40" x14ac:dyDescent="0.15">
      <c r="A103" s="9"/>
      <c r="B103" s="117"/>
      <c r="C103" s="122"/>
      <c r="D103" s="77" t="s">
        <v>55</v>
      </c>
      <c r="E103" s="78">
        <v>40</v>
      </c>
      <c r="F103" s="79">
        <v>293</v>
      </c>
      <c r="G103" s="5">
        <v>11694</v>
      </c>
      <c r="H103" s="5"/>
      <c r="I103" s="5">
        <v>7416</v>
      </c>
      <c r="J103" s="5"/>
      <c r="K103" s="24">
        <f>I103/G103*100</f>
        <v>63.417136993329912</v>
      </c>
      <c r="L103" s="23">
        <f>I103/F103</f>
        <v>25.310580204778159</v>
      </c>
      <c r="M103" s="9"/>
      <c r="N103" s="114"/>
      <c r="O103" s="111"/>
      <c r="P103" s="77" t="s">
        <v>55</v>
      </c>
      <c r="Q103" s="78">
        <v>70</v>
      </c>
      <c r="R103" s="79">
        <v>286</v>
      </c>
      <c r="S103" s="5">
        <v>19946</v>
      </c>
      <c r="T103" s="5"/>
      <c r="U103" s="5">
        <v>12897</v>
      </c>
      <c r="V103" s="5"/>
      <c r="W103" s="24">
        <f>U103/S103*100</f>
        <v>64.659580868344534</v>
      </c>
      <c r="X103" s="23">
        <f>U103/R103</f>
        <v>45.094405594405593</v>
      </c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</row>
    <row r="104" spans="1:40" x14ac:dyDescent="0.15">
      <c r="A104" s="9"/>
      <c r="B104" s="118"/>
      <c r="C104" s="123"/>
      <c r="D104" s="25"/>
      <c r="E104" s="39"/>
      <c r="F104" s="27"/>
      <c r="G104" s="27"/>
      <c r="H104" s="27"/>
      <c r="I104" s="27"/>
      <c r="J104" s="27"/>
      <c r="K104" s="47"/>
      <c r="L104" s="28"/>
      <c r="M104" s="9"/>
      <c r="N104" s="115"/>
      <c r="O104" s="112"/>
      <c r="P104" s="49"/>
      <c r="Q104" s="27"/>
      <c r="R104" s="27"/>
      <c r="S104" s="27"/>
      <c r="T104" s="27"/>
      <c r="U104" s="27"/>
      <c r="V104" s="27"/>
      <c r="W104" s="47"/>
      <c r="X104" s="2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</row>
    <row r="105" spans="1:40" x14ac:dyDescent="0.15">
      <c r="A105" s="9"/>
      <c r="B105" s="116" t="s">
        <v>41</v>
      </c>
      <c r="C105" s="127" t="s">
        <v>42</v>
      </c>
      <c r="D105" s="16"/>
      <c r="E105" s="45"/>
      <c r="F105" s="18"/>
      <c r="G105" s="18"/>
      <c r="H105" s="18"/>
      <c r="I105" s="18"/>
      <c r="J105" s="18"/>
      <c r="K105" s="46"/>
      <c r="L105" s="20"/>
      <c r="M105" s="9"/>
      <c r="N105" s="116" t="s">
        <v>34</v>
      </c>
      <c r="O105" s="127"/>
      <c r="P105" s="19"/>
      <c r="Q105" s="18"/>
      <c r="R105" s="18"/>
      <c r="S105" s="18"/>
      <c r="T105" s="18"/>
      <c r="U105" s="18"/>
      <c r="V105" s="18"/>
      <c r="W105" s="46"/>
      <c r="X105" s="20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</row>
    <row r="106" spans="1:40" x14ac:dyDescent="0.15">
      <c r="A106" s="9"/>
      <c r="B106" s="117"/>
      <c r="C106" s="128"/>
      <c r="D106" s="21" t="s">
        <v>3</v>
      </c>
      <c r="E106" s="22">
        <v>30</v>
      </c>
      <c r="F106" s="5">
        <v>294</v>
      </c>
      <c r="G106" s="5">
        <f>10*25+10*24+10*25+10*26+10*27+10*23+9*26+9*24+8*23+8*23+8*23+8*25</f>
        <v>2702</v>
      </c>
      <c r="H106" s="5"/>
      <c r="I106" s="5">
        <v>1688</v>
      </c>
      <c r="J106" s="5"/>
      <c r="K106" s="11">
        <f>I106/G106*100</f>
        <v>62.472242783123612</v>
      </c>
      <c r="L106" s="23">
        <f>I106/F106</f>
        <v>5.7414965986394559</v>
      </c>
      <c r="M106" s="9"/>
      <c r="N106" s="117"/>
      <c r="O106" s="128"/>
      <c r="P106" s="21" t="s">
        <v>3</v>
      </c>
      <c r="Q106" s="5" t="s">
        <v>4</v>
      </c>
      <c r="R106" s="5" t="s">
        <v>4</v>
      </c>
      <c r="S106" s="5" t="s">
        <v>4</v>
      </c>
      <c r="T106" s="5"/>
      <c r="U106" s="5" t="s">
        <v>4</v>
      </c>
      <c r="V106" s="5"/>
      <c r="W106" s="11" t="s">
        <v>4</v>
      </c>
      <c r="X106" s="23" t="s">
        <v>4</v>
      </c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</row>
    <row r="107" spans="1:40" x14ac:dyDescent="0.15">
      <c r="A107" s="9"/>
      <c r="B107" s="117"/>
      <c r="C107" s="128"/>
      <c r="D107" s="21"/>
      <c r="E107" s="22"/>
      <c r="F107" s="5"/>
      <c r="G107" s="5"/>
      <c r="H107" s="5"/>
      <c r="I107" s="5"/>
      <c r="J107" s="5"/>
      <c r="K107" s="11"/>
      <c r="L107" s="23"/>
      <c r="M107" s="9"/>
      <c r="N107" s="117"/>
      <c r="O107" s="128"/>
      <c r="P107" s="21"/>
      <c r="Q107" s="5"/>
      <c r="R107" s="5"/>
      <c r="S107" s="5"/>
      <c r="T107" s="5"/>
      <c r="U107" s="5"/>
      <c r="V107" s="5"/>
      <c r="W107" s="11"/>
      <c r="X107" s="23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</row>
    <row r="108" spans="1:40" x14ac:dyDescent="0.15">
      <c r="A108" s="9"/>
      <c r="B108" s="117"/>
      <c r="C108" s="128"/>
      <c r="D108" s="21" t="s">
        <v>16</v>
      </c>
      <c r="E108" s="22">
        <v>30</v>
      </c>
      <c r="F108" s="5">
        <v>292</v>
      </c>
      <c r="G108" s="5">
        <v>4598</v>
      </c>
      <c r="H108" s="5"/>
      <c r="I108" s="5">
        <v>3053</v>
      </c>
      <c r="J108" s="5"/>
      <c r="K108" s="11">
        <f>I108/G108*100</f>
        <v>66.398434101783394</v>
      </c>
      <c r="L108" s="23">
        <f>I108/F108</f>
        <v>10.455479452054794</v>
      </c>
      <c r="M108" s="9"/>
      <c r="N108" s="117"/>
      <c r="O108" s="128"/>
      <c r="P108" s="21" t="s">
        <v>16</v>
      </c>
      <c r="Q108" s="5" t="s">
        <v>4</v>
      </c>
      <c r="R108" s="5" t="s">
        <v>4</v>
      </c>
      <c r="S108" s="5" t="s">
        <v>4</v>
      </c>
      <c r="T108" s="5"/>
      <c r="U108" s="5" t="s">
        <v>4</v>
      </c>
      <c r="V108" s="5"/>
      <c r="W108" s="11" t="s">
        <v>4</v>
      </c>
      <c r="X108" s="23" t="s">
        <v>4</v>
      </c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</row>
    <row r="109" spans="1:40" x14ac:dyDescent="0.15">
      <c r="A109" s="9"/>
      <c r="B109" s="117"/>
      <c r="C109" s="128"/>
      <c r="D109" s="21"/>
      <c r="E109" s="22"/>
      <c r="F109" s="5"/>
      <c r="G109" s="5"/>
      <c r="H109" s="5"/>
      <c r="I109" s="5"/>
      <c r="J109" s="5"/>
      <c r="K109" s="11"/>
      <c r="L109" s="23"/>
      <c r="M109" s="9"/>
      <c r="N109" s="117"/>
      <c r="O109" s="128"/>
      <c r="P109" s="21"/>
      <c r="Q109" s="5"/>
      <c r="R109" s="5"/>
      <c r="S109" s="5"/>
      <c r="T109" s="5"/>
      <c r="U109" s="5"/>
      <c r="V109" s="5"/>
      <c r="W109" s="11"/>
      <c r="X109" s="23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</row>
    <row r="110" spans="1:40" x14ac:dyDescent="0.15">
      <c r="A110" s="9"/>
      <c r="B110" s="117"/>
      <c r="C110" s="128"/>
      <c r="D110" s="21" t="s">
        <v>17</v>
      </c>
      <c r="E110" s="22">
        <v>30</v>
      </c>
      <c r="F110" s="5">
        <v>294</v>
      </c>
      <c r="G110" s="5">
        <v>2797</v>
      </c>
      <c r="H110" s="5"/>
      <c r="I110" s="5">
        <v>1970</v>
      </c>
      <c r="J110" s="5"/>
      <c r="K110" s="11">
        <f>I110/G110*100</f>
        <v>70.432606363961398</v>
      </c>
      <c r="L110" s="23">
        <f>I110/F110</f>
        <v>6.7006802721088432</v>
      </c>
      <c r="M110" s="9"/>
      <c r="N110" s="117"/>
      <c r="O110" s="128"/>
      <c r="P110" s="21" t="s">
        <v>17</v>
      </c>
      <c r="Q110" s="5">
        <v>50</v>
      </c>
      <c r="R110" s="5">
        <v>294</v>
      </c>
      <c r="S110" s="5">
        <v>1300</v>
      </c>
      <c r="T110" s="5"/>
      <c r="U110" s="5">
        <v>810</v>
      </c>
      <c r="V110" s="5"/>
      <c r="W110" s="11">
        <f>U110/S110*100</f>
        <v>62.307692307692307</v>
      </c>
      <c r="X110" s="23">
        <f>U110/R110</f>
        <v>2.7551020408163267</v>
      </c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</row>
    <row r="111" spans="1:40" x14ac:dyDescent="0.15">
      <c r="A111" s="9"/>
      <c r="B111" s="117"/>
      <c r="C111" s="128"/>
      <c r="D111" s="21"/>
      <c r="E111" s="22"/>
      <c r="F111" s="5"/>
      <c r="G111" s="5"/>
      <c r="H111" s="5"/>
      <c r="I111" s="5"/>
      <c r="J111" s="5"/>
      <c r="K111" s="11"/>
      <c r="L111" s="23"/>
      <c r="M111" s="9"/>
      <c r="N111" s="117"/>
      <c r="O111" s="128"/>
      <c r="P111" s="21"/>
      <c r="Q111" s="5"/>
      <c r="R111" s="5"/>
      <c r="S111" s="5"/>
      <c r="T111" s="5"/>
      <c r="U111" s="5"/>
      <c r="V111" s="5"/>
      <c r="W111" s="11"/>
      <c r="X111" s="23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</row>
    <row r="112" spans="1:40" x14ac:dyDescent="0.15">
      <c r="A112" s="9"/>
      <c r="B112" s="117"/>
      <c r="C112" s="128"/>
      <c r="D112" s="21" t="s">
        <v>18</v>
      </c>
      <c r="E112" s="22">
        <v>30</v>
      </c>
      <c r="F112" s="5">
        <v>292</v>
      </c>
      <c r="G112" s="5">
        <v>2336</v>
      </c>
      <c r="H112" s="5"/>
      <c r="I112" s="5">
        <v>1527</v>
      </c>
      <c r="J112" s="5"/>
      <c r="K112" s="11">
        <v>65.400000000000006</v>
      </c>
      <c r="L112" s="23">
        <v>5.2</v>
      </c>
      <c r="M112" s="9"/>
      <c r="N112" s="117"/>
      <c r="O112" s="128"/>
      <c r="P112" s="21" t="s">
        <v>18</v>
      </c>
      <c r="Q112" s="5">
        <v>50</v>
      </c>
      <c r="R112" s="5">
        <v>292</v>
      </c>
      <c r="S112" s="5">
        <v>5325</v>
      </c>
      <c r="T112" s="5"/>
      <c r="U112" s="5">
        <v>3329</v>
      </c>
      <c r="V112" s="5"/>
      <c r="W112" s="11">
        <v>62.5</v>
      </c>
      <c r="X112" s="23">
        <v>11.4</v>
      </c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</row>
    <row r="113" spans="1:40" x14ac:dyDescent="0.15">
      <c r="A113" s="9"/>
      <c r="B113" s="117"/>
      <c r="C113" s="128"/>
      <c r="D113" s="14"/>
      <c r="E113" s="22"/>
      <c r="F113" s="5"/>
      <c r="G113" s="5"/>
      <c r="H113" s="5"/>
      <c r="I113" s="5"/>
      <c r="J113" s="5"/>
      <c r="K113" s="11"/>
      <c r="L113" s="23"/>
      <c r="M113" s="9"/>
      <c r="N113" s="117"/>
      <c r="O113" s="128"/>
      <c r="P113" s="21"/>
      <c r="Q113" s="5"/>
      <c r="R113" s="5"/>
      <c r="S113" s="5"/>
      <c r="T113" s="5"/>
      <c r="U113" s="5"/>
      <c r="V113" s="5"/>
      <c r="W113" s="11"/>
      <c r="X113" s="23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</row>
    <row r="114" spans="1:40" x14ac:dyDescent="0.15">
      <c r="A114" s="9"/>
      <c r="B114" s="117"/>
      <c r="C114" s="128"/>
      <c r="D114" s="21" t="s">
        <v>22</v>
      </c>
      <c r="E114" s="22">
        <v>40</v>
      </c>
      <c r="F114" s="5">
        <v>293</v>
      </c>
      <c r="G114" s="5">
        <v>4208</v>
      </c>
      <c r="H114" s="5"/>
      <c r="I114" s="5">
        <v>2830</v>
      </c>
      <c r="J114" s="5"/>
      <c r="K114" s="11">
        <v>67.3</v>
      </c>
      <c r="L114" s="23">
        <v>9.6999999999999993</v>
      </c>
      <c r="M114" s="9"/>
      <c r="N114" s="117"/>
      <c r="O114" s="128"/>
      <c r="P114" s="21" t="s">
        <v>22</v>
      </c>
      <c r="Q114" s="5">
        <v>50</v>
      </c>
      <c r="R114" s="5">
        <v>293</v>
      </c>
      <c r="S114" s="5">
        <v>7890</v>
      </c>
      <c r="T114" s="5"/>
      <c r="U114" s="5">
        <v>5476</v>
      </c>
      <c r="V114" s="5"/>
      <c r="W114" s="11">
        <v>69.400000000000006</v>
      </c>
      <c r="X114" s="23">
        <v>18.7</v>
      </c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</row>
    <row r="115" spans="1:40" x14ac:dyDescent="0.15">
      <c r="A115" s="9"/>
      <c r="B115" s="117"/>
      <c r="C115" s="128"/>
      <c r="D115" s="14"/>
      <c r="E115" s="22"/>
      <c r="F115" s="5"/>
      <c r="G115" s="5"/>
      <c r="H115" s="5"/>
      <c r="I115" s="5"/>
      <c r="J115" s="5"/>
      <c r="K115" s="11"/>
      <c r="L115" s="23"/>
      <c r="M115" s="9"/>
      <c r="N115" s="117"/>
      <c r="O115" s="128"/>
      <c r="P115" s="21"/>
      <c r="Q115" s="5"/>
      <c r="R115" s="5"/>
      <c r="S115" s="5"/>
      <c r="T115" s="5"/>
      <c r="U115" s="5"/>
      <c r="V115" s="5"/>
      <c r="W115" s="11"/>
      <c r="X115" s="23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</row>
    <row r="116" spans="1:40" x14ac:dyDescent="0.15">
      <c r="A116" s="9"/>
      <c r="B116" s="117"/>
      <c r="C116" s="128"/>
      <c r="D116" s="21" t="s">
        <v>23</v>
      </c>
      <c r="E116" s="22">
        <v>40</v>
      </c>
      <c r="F116" s="5">
        <v>292</v>
      </c>
      <c r="G116" s="5">
        <v>3570</v>
      </c>
      <c r="H116" s="5"/>
      <c r="I116" s="5">
        <v>2363</v>
      </c>
      <c r="J116" s="5"/>
      <c r="K116" s="11">
        <v>66.2</v>
      </c>
      <c r="L116" s="23">
        <v>8.1</v>
      </c>
      <c r="M116" s="9"/>
      <c r="N116" s="117"/>
      <c r="O116" s="128"/>
      <c r="P116" s="21" t="s">
        <v>23</v>
      </c>
      <c r="Q116" s="5">
        <v>50</v>
      </c>
      <c r="R116" s="5">
        <v>292</v>
      </c>
      <c r="S116" s="5">
        <v>13488</v>
      </c>
      <c r="T116" s="5"/>
      <c r="U116" s="5">
        <v>8932</v>
      </c>
      <c r="V116" s="5"/>
      <c r="W116" s="11">
        <v>66.2</v>
      </c>
      <c r="X116" s="23">
        <v>30.6</v>
      </c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</row>
    <row r="117" spans="1:40" x14ac:dyDescent="0.15">
      <c r="A117" s="9"/>
      <c r="B117" s="117"/>
      <c r="C117" s="128"/>
      <c r="D117" s="14"/>
      <c r="E117" s="22"/>
      <c r="F117" s="5"/>
      <c r="G117" s="5"/>
      <c r="H117" s="5"/>
      <c r="I117" s="5"/>
      <c r="J117" s="5"/>
      <c r="K117" s="11"/>
      <c r="L117" s="23"/>
      <c r="M117" s="9"/>
      <c r="N117" s="117"/>
      <c r="O117" s="128"/>
      <c r="P117" s="21"/>
      <c r="Q117" s="5"/>
      <c r="R117" s="5"/>
      <c r="S117" s="5"/>
      <c r="T117" s="5"/>
      <c r="U117" s="5"/>
      <c r="V117" s="5"/>
      <c r="W117" s="11"/>
      <c r="X117" s="23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</row>
    <row r="118" spans="1:40" x14ac:dyDescent="0.15">
      <c r="A118" s="9"/>
      <c r="B118" s="117"/>
      <c r="C118" s="128"/>
      <c r="D118" s="21" t="s">
        <v>24</v>
      </c>
      <c r="E118" s="22">
        <v>40</v>
      </c>
      <c r="F118" s="5">
        <v>289</v>
      </c>
      <c r="G118" s="5">
        <v>5542</v>
      </c>
      <c r="H118" s="5"/>
      <c r="I118" s="5">
        <v>3621</v>
      </c>
      <c r="J118" s="5"/>
      <c r="K118" s="24">
        <f>I118/G118*100</f>
        <v>65.337423312883431</v>
      </c>
      <c r="L118" s="23">
        <f>I118/F118</f>
        <v>12.529411764705882</v>
      </c>
      <c r="M118" s="9"/>
      <c r="N118" s="117"/>
      <c r="O118" s="128"/>
      <c r="P118" s="21" t="s">
        <v>24</v>
      </c>
      <c r="Q118" s="22">
        <v>50</v>
      </c>
      <c r="R118" s="5">
        <v>289</v>
      </c>
      <c r="S118" s="5">
        <v>12870</v>
      </c>
      <c r="T118" s="5"/>
      <c r="U118" s="5">
        <v>8328</v>
      </c>
      <c r="V118" s="5"/>
      <c r="W118" s="24">
        <f>U118/S118*100</f>
        <v>64.708624708624711</v>
      </c>
      <c r="X118" s="23">
        <f>U118/R118</f>
        <v>28.816608996539792</v>
      </c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</row>
    <row r="119" spans="1:40" x14ac:dyDescent="0.15">
      <c r="A119" s="9"/>
      <c r="B119" s="117"/>
      <c r="C119" s="128"/>
      <c r="D119" s="14"/>
      <c r="E119" s="22"/>
      <c r="F119" s="5"/>
      <c r="G119" s="5"/>
      <c r="H119" s="5"/>
      <c r="I119" s="5"/>
      <c r="J119" s="5"/>
      <c r="K119" s="11"/>
      <c r="L119" s="23"/>
      <c r="M119" s="9"/>
      <c r="N119" s="117"/>
      <c r="O119" s="128"/>
      <c r="P119" s="21"/>
      <c r="Q119" s="5"/>
      <c r="R119" s="5"/>
      <c r="S119" s="5"/>
      <c r="T119" s="5"/>
      <c r="U119" s="5"/>
      <c r="V119" s="5"/>
      <c r="W119" s="11"/>
      <c r="X119" s="23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</row>
    <row r="120" spans="1:40" x14ac:dyDescent="0.15">
      <c r="A120" s="9"/>
      <c r="B120" s="117"/>
      <c r="C120" s="128"/>
      <c r="D120" s="14" t="s">
        <v>25</v>
      </c>
      <c r="E120" s="22">
        <v>40</v>
      </c>
      <c r="F120" s="5">
        <v>293</v>
      </c>
      <c r="G120" s="5">
        <v>5303</v>
      </c>
      <c r="H120" s="5"/>
      <c r="I120" s="5">
        <v>2933</v>
      </c>
      <c r="J120" s="5"/>
      <c r="K120" s="24">
        <f>I120/G120*100</f>
        <v>55.308316047520265</v>
      </c>
      <c r="L120" s="23">
        <f>I120/F120</f>
        <v>10.01023890784983</v>
      </c>
      <c r="M120" s="9"/>
      <c r="N120" s="117"/>
      <c r="O120" s="128"/>
      <c r="P120" s="21" t="s">
        <v>25</v>
      </c>
      <c r="Q120" s="5">
        <v>50</v>
      </c>
      <c r="R120" s="5">
        <v>293</v>
      </c>
      <c r="S120" s="5">
        <v>14650</v>
      </c>
      <c r="T120" s="5"/>
      <c r="U120" s="5">
        <v>8508</v>
      </c>
      <c r="V120" s="5"/>
      <c r="W120" s="24">
        <f>U120/S120*100</f>
        <v>58.075085324232077</v>
      </c>
      <c r="X120" s="23">
        <f>U120/R120</f>
        <v>29.037542662116042</v>
      </c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</row>
    <row r="121" spans="1:40" x14ac:dyDescent="0.15">
      <c r="A121" s="9"/>
      <c r="B121" s="117"/>
      <c r="C121" s="128"/>
      <c r="D121" s="10"/>
      <c r="E121" s="33"/>
      <c r="F121" s="10"/>
      <c r="G121" s="5"/>
      <c r="H121" s="5"/>
      <c r="I121" s="5"/>
      <c r="J121" s="10"/>
      <c r="K121" s="5"/>
      <c r="L121" s="23"/>
      <c r="M121" s="29"/>
      <c r="N121" s="117"/>
      <c r="O121" s="128"/>
      <c r="P121" s="10"/>
      <c r="Q121" s="33"/>
      <c r="R121" s="10"/>
      <c r="S121" s="5"/>
      <c r="T121" s="5"/>
      <c r="U121" s="5"/>
      <c r="V121" s="10"/>
      <c r="W121" s="5"/>
      <c r="X121" s="23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</row>
    <row r="122" spans="1:40" x14ac:dyDescent="0.15">
      <c r="A122" s="9"/>
      <c r="B122" s="117"/>
      <c r="C122" s="128"/>
      <c r="D122" s="77" t="s">
        <v>55</v>
      </c>
      <c r="E122" s="78">
        <v>40</v>
      </c>
      <c r="F122" s="79">
        <v>293</v>
      </c>
      <c r="G122" s="5">
        <v>7544</v>
      </c>
      <c r="H122" s="5"/>
      <c r="I122" s="5">
        <v>4425</v>
      </c>
      <c r="J122" s="5"/>
      <c r="K122" s="24">
        <f>I122/G122*100</f>
        <v>58.655885471898195</v>
      </c>
      <c r="L122" s="23">
        <f>I122/F122</f>
        <v>15.102389078498293</v>
      </c>
      <c r="M122" s="9"/>
      <c r="N122" s="117"/>
      <c r="O122" s="128"/>
      <c r="P122" s="77" t="s">
        <v>55</v>
      </c>
      <c r="Q122" s="78">
        <v>80</v>
      </c>
      <c r="R122" s="79">
        <v>293</v>
      </c>
      <c r="S122" s="5">
        <v>22063</v>
      </c>
      <c r="T122" s="5"/>
      <c r="U122" s="5">
        <v>13580</v>
      </c>
      <c r="V122" s="5"/>
      <c r="W122" s="24">
        <f>U122/S122*100</f>
        <v>61.551013008203782</v>
      </c>
      <c r="X122" s="23">
        <f>U122/R122</f>
        <v>46.348122866894201</v>
      </c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</row>
    <row r="123" spans="1:40" x14ac:dyDescent="0.15">
      <c r="A123" s="9"/>
      <c r="B123" s="118"/>
      <c r="C123" s="129"/>
      <c r="D123" s="25"/>
      <c r="E123" s="39"/>
      <c r="F123" s="27"/>
      <c r="G123" s="27"/>
      <c r="H123" s="27"/>
      <c r="I123" s="27"/>
      <c r="J123" s="27"/>
      <c r="K123" s="47"/>
      <c r="L123" s="28"/>
      <c r="M123" s="9"/>
      <c r="N123" s="118"/>
      <c r="O123" s="129"/>
      <c r="P123" s="41"/>
      <c r="Q123" s="27"/>
      <c r="R123" s="27"/>
      <c r="S123" s="27"/>
      <c r="T123" s="27"/>
      <c r="U123" s="27"/>
      <c r="V123" s="27"/>
      <c r="W123" s="47"/>
      <c r="X123" s="2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</row>
    <row r="124" spans="1:40" x14ac:dyDescent="0.15">
      <c r="A124" s="9"/>
      <c r="B124" s="113" t="s">
        <v>39</v>
      </c>
      <c r="C124" s="110" t="s">
        <v>40</v>
      </c>
      <c r="D124" s="16"/>
      <c r="E124" s="45"/>
      <c r="F124" s="18"/>
      <c r="G124" s="18"/>
      <c r="H124" s="18"/>
      <c r="I124" s="18"/>
      <c r="J124" s="18"/>
      <c r="K124" s="46"/>
      <c r="L124" s="20"/>
      <c r="M124" s="9"/>
      <c r="N124" s="9"/>
      <c r="O124" s="9"/>
      <c r="P124" s="9"/>
      <c r="Q124" s="9"/>
      <c r="R124" s="50"/>
      <c r="S124" s="9"/>
      <c r="T124" s="9"/>
      <c r="U124" s="50"/>
      <c r="V124" s="9"/>
      <c r="W124" s="9"/>
      <c r="X124" s="9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</row>
    <row r="125" spans="1:40" x14ac:dyDescent="0.15">
      <c r="A125" s="9"/>
      <c r="B125" s="114"/>
      <c r="C125" s="111"/>
      <c r="D125" s="21" t="s">
        <v>3</v>
      </c>
      <c r="E125" s="22">
        <v>120</v>
      </c>
      <c r="F125" s="5">
        <v>294</v>
      </c>
      <c r="G125" s="5">
        <f>118*25+119*24+116*25+116*26+118*27+115*23+113*26+109*24+109*23+105*23+102*23+103*25</f>
        <v>32950</v>
      </c>
      <c r="H125" s="5"/>
      <c r="I125" s="5">
        <v>18092</v>
      </c>
      <c r="J125" s="5"/>
      <c r="K125" s="11">
        <f>I125/G125*100</f>
        <v>54.907435508345984</v>
      </c>
      <c r="L125" s="23">
        <f>I125/F125</f>
        <v>61.537414965986393</v>
      </c>
      <c r="M125" s="9"/>
      <c r="N125" s="9"/>
      <c r="O125" s="9"/>
      <c r="P125" s="9"/>
      <c r="Q125" s="9"/>
      <c r="R125" s="50"/>
      <c r="S125" s="9"/>
      <c r="T125" s="9"/>
      <c r="U125" s="50"/>
      <c r="V125" s="9"/>
      <c r="W125" s="9"/>
      <c r="X125" s="9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</row>
    <row r="126" spans="1:40" x14ac:dyDescent="0.15">
      <c r="A126" s="9"/>
      <c r="B126" s="114"/>
      <c r="C126" s="111"/>
      <c r="D126" s="21"/>
      <c r="E126" s="22"/>
      <c r="F126" s="5"/>
      <c r="G126" s="5"/>
      <c r="H126" s="5"/>
      <c r="I126" s="5"/>
      <c r="J126" s="5"/>
      <c r="K126" s="11"/>
      <c r="L126" s="23"/>
      <c r="M126" s="9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</row>
    <row r="127" spans="1:40" x14ac:dyDescent="0.15">
      <c r="A127" s="9"/>
      <c r="B127" s="114"/>
      <c r="C127" s="111"/>
      <c r="D127" s="21" t="s">
        <v>16</v>
      </c>
      <c r="E127" s="22">
        <v>120</v>
      </c>
      <c r="F127" s="5">
        <v>292</v>
      </c>
      <c r="G127" s="5">
        <v>28162</v>
      </c>
      <c r="H127" s="5"/>
      <c r="I127" s="5">
        <v>16456</v>
      </c>
      <c r="J127" s="5"/>
      <c r="K127" s="11">
        <f>I127/G127*100</f>
        <v>58.433349904126132</v>
      </c>
      <c r="L127" s="23">
        <f>I127/F127</f>
        <v>56.356164383561641</v>
      </c>
      <c r="M127" s="9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</row>
    <row r="128" spans="1:40" x14ac:dyDescent="0.15">
      <c r="A128" s="9"/>
      <c r="B128" s="114"/>
      <c r="C128" s="111"/>
      <c r="D128" s="21"/>
      <c r="E128" s="22"/>
      <c r="F128" s="5"/>
      <c r="G128" s="5"/>
      <c r="H128" s="5"/>
      <c r="I128" s="5"/>
      <c r="J128" s="5"/>
      <c r="K128" s="11"/>
      <c r="L128" s="23"/>
      <c r="M128" s="9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</row>
    <row r="129" spans="1:40" x14ac:dyDescent="0.15">
      <c r="A129" s="9"/>
      <c r="B129" s="114"/>
      <c r="C129" s="111"/>
      <c r="D129" s="21" t="s">
        <v>17</v>
      </c>
      <c r="E129" s="22">
        <v>120</v>
      </c>
      <c r="F129" s="5">
        <v>294</v>
      </c>
      <c r="G129" s="5">
        <v>27648</v>
      </c>
      <c r="H129" s="5"/>
      <c r="I129" s="5">
        <v>15772</v>
      </c>
      <c r="J129" s="5"/>
      <c r="K129" s="11">
        <f>I129/G129*100</f>
        <v>57.045717592592595</v>
      </c>
      <c r="L129" s="23">
        <f>I129/F129</f>
        <v>53.646258503401363</v>
      </c>
      <c r="M129" s="9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</row>
    <row r="130" spans="1:40" x14ac:dyDescent="0.15">
      <c r="A130" s="9"/>
      <c r="B130" s="114"/>
      <c r="C130" s="111"/>
      <c r="D130" s="21"/>
      <c r="E130" s="22"/>
      <c r="F130" s="5"/>
      <c r="G130" s="5"/>
      <c r="H130" s="5"/>
      <c r="I130" s="5"/>
      <c r="J130" s="5"/>
      <c r="K130" s="11"/>
      <c r="L130" s="23"/>
      <c r="M130" s="9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</row>
    <row r="131" spans="1:40" x14ac:dyDescent="0.15">
      <c r="A131" s="9"/>
      <c r="B131" s="114"/>
      <c r="C131" s="111"/>
      <c r="D131" s="21" t="s">
        <v>18</v>
      </c>
      <c r="E131" s="22">
        <v>120</v>
      </c>
      <c r="F131" s="5">
        <v>292</v>
      </c>
      <c r="G131" s="5">
        <v>26834</v>
      </c>
      <c r="H131" s="5"/>
      <c r="I131" s="5">
        <v>16000</v>
      </c>
      <c r="J131" s="5"/>
      <c r="K131" s="11">
        <v>59.6</v>
      </c>
      <c r="L131" s="23">
        <v>54.8</v>
      </c>
      <c r="M131" s="9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</row>
    <row r="132" spans="1:40" x14ac:dyDescent="0.15">
      <c r="A132" s="9"/>
      <c r="B132" s="114"/>
      <c r="C132" s="111"/>
      <c r="D132" s="14"/>
      <c r="E132" s="22"/>
      <c r="F132" s="5"/>
      <c r="G132" s="5"/>
      <c r="H132" s="5"/>
      <c r="I132" s="5"/>
      <c r="J132" s="5"/>
      <c r="K132" s="11"/>
      <c r="L132" s="23"/>
      <c r="M132" s="9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</row>
    <row r="133" spans="1:40" x14ac:dyDescent="0.15">
      <c r="A133" s="9"/>
      <c r="B133" s="114"/>
      <c r="C133" s="111"/>
      <c r="D133" s="21" t="s">
        <v>22</v>
      </c>
      <c r="E133" s="22">
        <v>120</v>
      </c>
      <c r="F133" s="5">
        <v>293</v>
      </c>
      <c r="G133" s="5">
        <v>22938</v>
      </c>
      <c r="H133" s="5"/>
      <c r="I133" s="5">
        <v>13928</v>
      </c>
      <c r="J133" s="5"/>
      <c r="K133" s="11">
        <v>60.7</v>
      </c>
      <c r="L133" s="23">
        <v>47.5</v>
      </c>
      <c r="M133" s="9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</row>
    <row r="134" spans="1:40" x14ac:dyDescent="0.15">
      <c r="A134" s="9"/>
      <c r="B134" s="114"/>
      <c r="C134" s="111"/>
      <c r="D134" s="14"/>
      <c r="E134" s="22"/>
      <c r="F134" s="5"/>
      <c r="G134" s="5"/>
      <c r="H134" s="5"/>
      <c r="I134" s="5"/>
      <c r="J134" s="5"/>
      <c r="K134" s="11"/>
      <c r="L134" s="23"/>
      <c r="M134" s="9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</row>
    <row r="135" spans="1:40" x14ac:dyDescent="0.15">
      <c r="A135" s="9"/>
      <c r="B135" s="114"/>
      <c r="C135" s="111"/>
      <c r="D135" s="21" t="s">
        <v>23</v>
      </c>
      <c r="E135" s="22">
        <v>120</v>
      </c>
      <c r="F135" s="5">
        <v>292</v>
      </c>
      <c r="G135" s="5">
        <v>30533</v>
      </c>
      <c r="H135" s="5"/>
      <c r="I135" s="5">
        <v>19083</v>
      </c>
      <c r="J135" s="5"/>
      <c r="K135" s="11">
        <v>62.5</v>
      </c>
      <c r="L135" s="23">
        <v>65.400000000000006</v>
      </c>
      <c r="M135" s="9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</row>
    <row r="136" spans="1:40" x14ac:dyDescent="0.15">
      <c r="A136" s="9"/>
      <c r="B136" s="114"/>
      <c r="C136" s="111"/>
      <c r="D136" s="14"/>
      <c r="E136" s="22"/>
      <c r="F136" s="5"/>
      <c r="G136" s="5"/>
      <c r="H136" s="5"/>
      <c r="I136" s="5"/>
      <c r="J136" s="5"/>
      <c r="K136" s="11"/>
      <c r="L136" s="23"/>
      <c r="M136" s="9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</row>
    <row r="137" spans="1:40" x14ac:dyDescent="0.15">
      <c r="A137" s="9"/>
      <c r="B137" s="114"/>
      <c r="C137" s="111"/>
      <c r="D137" s="21" t="s">
        <v>24</v>
      </c>
      <c r="E137" s="22">
        <v>120</v>
      </c>
      <c r="F137" s="5">
        <v>289</v>
      </c>
      <c r="G137" s="5">
        <v>32457</v>
      </c>
      <c r="H137" s="5"/>
      <c r="I137" s="5">
        <v>20315</v>
      </c>
      <c r="J137" s="5"/>
      <c r="K137" s="24">
        <f>I137/G137*100</f>
        <v>62.590504359614265</v>
      </c>
      <c r="L137" s="23">
        <f>I137/F137</f>
        <v>70.294117647058826</v>
      </c>
      <c r="M137" s="9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</row>
    <row r="138" spans="1:40" x14ac:dyDescent="0.15">
      <c r="A138" s="9"/>
      <c r="B138" s="114"/>
      <c r="C138" s="111"/>
      <c r="D138" s="14"/>
      <c r="E138" s="22"/>
      <c r="F138" s="5"/>
      <c r="G138" s="5"/>
      <c r="H138" s="5"/>
      <c r="I138" s="5"/>
      <c r="J138" s="5"/>
      <c r="K138" s="11"/>
      <c r="L138" s="23"/>
      <c r="M138" s="9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</row>
    <row r="139" spans="1:40" x14ac:dyDescent="0.15">
      <c r="A139" s="9"/>
      <c r="B139" s="114"/>
      <c r="C139" s="111"/>
      <c r="D139" s="14" t="s">
        <v>25</v>
      </c>
      <c r="E139" s="22">
        <v>120</v>
      </c>
      <c r="F139" s="5">
        <v>293</v>
      </c>
      <c r="G139" s="5">
        <v>30864</v>
      </c>
      <c r="H139" s="5"/>
      <c r="I139" s="5">
        <v>13927</v>
      </c>
      <c r="J139" s="5"/>
      <c r="K139" s="24">
        <f>I139/G139*100</f>
        <v>45.123768792120266</v>
      </c>
      <c r="L139" s="23">
        <f>I139/F139</f>
        <v>47.532423208191126</v>
      </c>
      <c r="M139" s="9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</row>
    <row r="140" spans="1:40" x14ac:dyDescent="0.15">
      <c r="A140" s="9"/>
      <c r="B140" s="114"/>
      <c r="C140" s="111"/>
      <c r="D140" s="14"/>
      <c r="E140" s="22"/>
      <c r="F140" s="5"/>
      <c r="G140" s="5"/>
      <c r="H140" s="5"/>
      <c r="I140" s="5"/>
      <c r="J140" s="5"/>
      <c r="K140" s="24"/>
      <c r="L140" s="23"/>
      <c r="M140" s="9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</row>
    <row r="141" spans="1:40" x14ac:dyDescent="0.15">
      <c r="A141" s="9"/>
      <c r="B141" s="114"/>
      <c r="C141" s="111"/>
      <c r="D141" s="77" t="s">
        <v>55</v>
      </c>
      <c r="E141" s="78">
        <v>120</v>
      </c>
      <c r="F141" s="79">
        <v>293</v>
      </c>
      <c r="G141" s="5">
        <v>28856</v>
      </c>
      <c r="H141" s="5"/>
      <c r="I141" s="5">
        <v>17210</v>
      </c>
      <c r="J141" s="5"/>
      <c r="K141" s="24">
        <f>I141/G141*100</f>
        <v>59.64097588023288</v>
      </c>
      <c r="L141" s="23">
        <f>I141/F141</f>
        <v>58.737201365187715</v>
      </c>
      <c r="M141" s="9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</row>
    <row r="142" spans="1:40" x14ac:dyDescent="0.15">
      <c r="A142" s="9"/>
      <c r="B142" s="115"/>
      <c r="C142" s="112"/>
      <c r="D142" s="25"/>
      <c r="E142" s="39"/>
      <c r="F142" s="27"/>
      <c r="G142" s="27"/>
      <c r="H142" s="27"/>
      <c r="I142" s="27"/>
      <c r="J142" s="27"/>
      <c r="K142" s="47"/>
      <c r="L142" s="28"/>
      <c r="M142" s="9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</row>
    <row r="143" spans="1:40" x14ac:dyDescent="0.15">
      <c r="A143" s="9"/>
      <c r="B143" s="51" t="s">
        <v>2</v>
      </c>
      <c r="C143" s="52"/>
      <c r="D143" s="10"/>
      <c r="E143" s="5"/>
      <c r="F143" s="5"/>
      <c r="G143" s="5"/>
      <c r="H143" s="5"/>
      <c r="I143" s="5"/>
      <c r="J143" s="5"/>
      <c r="K143" s="11"/>
      <c r="L143" s="11"/>
      <c r="M143" s="9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</row>
    <row r="144" spans="1:40" x14ac:dyDescent="0.15">
      <c r="A144" s="9"/>
      <c r="B144" s="119" t="s">
        <v>53</v>
      </c>
      <c r="C144" s="98"/>
      <c r="D144" s="94" t="s">
        <v>0</v>
      </c>
      <c r="E144" s="92" t="s">
        <v>10</v>
      </c>
      <c r="F144" s="92" t="s">
        <v>11</v>
      </c>
      <c r="G144" s="93" t="s">
        <v>12</v>
      </c>
      <c r="H144" s="94"/>
      <c r="I144" s="97" t="s">
        <v>13</v>
      </c>
      <c r="J144" s="98"/>
      <c r="K144" s="92" t="s">
        <v>14</v>
      </c>
      <c r="L144" s="2" t="s">
        <v>1</v>
      </c>
      <c r="M144" s="9"/>
      <c r="N144" s="119" t="s">
        <v>53</v>
      </c>
      <c r="O144" s="98"/>
      <c r="P144" s="85" t="s">
        <v>0</v>
      </c>
      <c r="Q144" s="92" t="s">
        <v>10</v>
      </c>
      <c r="R144" s="92" t="s">
        <v>11</v>
      </c>
      <c r="S144" s="93" t="s">
        <v>12</v>
      </c>
      <c r="T144" s="94"/>
      <c r="U144" s="97" t="s">
        <v>13</v>
      </c>
      <c r="V144" s="98"/>
      <c r="W144" s="92" t="s">
        <v>14</v>
      </c>
      <c r="X144" s="2" t="s">
        <v>1</v>
      </c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</row>
    <row r="145" spans="1:40" x14ac:dyDescent="0.15">
      <c r="A145" s="9"/>
      <c r="B145" s="99"/>
      <c r="C145" s="100"/>
      <c r="D145" s="96"/>
      <c r="E145" s="86"/>
      <c r="F145" s="86"/>
      <c r="G145" s="95"/>
      <c r="H145" s="96"/>
      <c r="I145" s="99"/>
      <c r="J145" s="100"/>
      <c r="K145" s="86"/>
      <c r="L145" s="3" t="s">
        <v>15</v>
      </c>
      <c r="M145" s="9"/>
      <c r="N145" s="133"/>
      <c r="O145" s="134"/>
      <c r="P145" s="86"/>
      <c r="Q145" s="86"/>
      <c r="R145" s="86"/>
      <c r="S145" s="95"/>
      <c r="T145" s="96"/>
      <c r="U145" s="99"/>
      <c r="V145" s="100"/>
      <c r="W145" s="86"/>
      <c r="X145" s="3" t="s">
        <v>15</v>
      </c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</row>
    <row r="146" spans="1:40" x14ac:dyDescent="0.15">
      <c r="A146" s="9"/>
      <c r="B146" s="104" t="s">
        <v>38</v>
      </c>
      <c r="C146" s="101"/>
      <c r="D146" s="19"/>
      <c r="E146" s="45"/>
      <c r="F146" s="18"/>
      <c r="G146" s="18"/>
      <c r="H146" s="18"/>
      <c r="I146" s="18"/>
      <c r="J146" s="16"/>
      <c r="K146" s="16"/>
      <c r="L146" s="19"/>
      <c r="M146" s="9"/>
      <c r="N146" s="104" t="s">
        <v>35</v>
      </c>
      <c r="O146" s="101"/>
      <c r="P146" s="19"/>
      <c r="Q146" s="45"/>
      <c r="R146" s="18"/>
      <c r="S146" s="18"/>
      <c r="T146" s="18"/>
      <c r="U146" s="18"/>
      <c r="V146" s="16"/>
      <c r="W146" s="16"/>
      <c r="X146" s="19"/>
      <c r="AA146" s="84"/>
      <c r="AB146" s="84"/>
      <c r="AC146" s="84"/>
      <c r="AD146" s="84"/>
      <c r="AE146" s="84"/>
      <c r="AF146" s="84"/>
      <c r="AG146" s="10"/>
      <c r="AH146" s="10"/>
      <c r="AI146" s="10"/>
      <c r="AJ146" s="34"/>
      <c r="AK146" s="10"/>
      <c r="AL146" s="10"/>
      <c r="AM146" s="10"/>
      <c r="AN146" s="8"/>
    </row>
    <row r="147" spans="1:40" x14ac:dyDescent="0.15">
      <c r="A147" s="9"/>
      <c r="B147" s="105"/>
      <c r="C147" s="102"/>
      <c r="D147" s="21" t="s">
        <v>3</v>
      </c>
      <c r="E147" s="53">
        <v>25</v>
      </c>
      <c r="F147" s="54">
        <v>294</v>
      </c>
      <c r="G147" s="5">
        <f>25*25+25*24+25*25+25*26+25*27+25*23+24*26+23*24+23*23+24*22+24*24+24*25</f>
        <v>7159</v>
      </c>
      <c r="H147" s="5"/>
      <c r="I147" s="5">
        <v>4433</v>
      </c>
      <c r="J147" s="5"/>
      <c r="K147" s="11">
        <f>I147/G147*100</f>
        <v>61.922056153094005</v>
      </c>
      <c r="L147" s="23">
        <f>I147/F147</f>
        <v>15.078231292517007</v>
      </c>
      <c r="M147" s="9"/>
      <c r="N147" s="105"/>
      <c r="O147" s="102"/>
      <c r="P147" s="21" t="s">
        <v>3</v>
      </c>
      <c r="Q147" s="53">
        <v>40</v>
      </c>
      <c r="R147" s="54">
        <v>294</v>
      </c>
      <c r="S147" s="5">
        <f>39*25+40*24+40*25+39*26+38*26+39*23+37*26+36*24+34*24+33*23+33*23+32*25</f>
        <v>10794</v>
      </c>
      <c r="T147" s="5"/>
      <c r="U147" s="5">
        <v>6934</v>
      </c>
      <c r="V147" s="5"/>
      <c r="W147" s="55">
        <f>U147/S147*100</f>
        <v>64.239392254956456</v>
      </c>
      <c r="X147" s="56">
        <f>U147/R147</f>
        <v>23.585034013605441</v>
      </c>
      <c r="AA147" s="108"/>
      <c r="AB147" s="108"/>
      <c r="AC147" s="108"/>
      <c r="AD147" s="108"/>
      <c r="AE147" s="108"/>
      <c r="AF147" s="109"/>
      <c r="AG147" s="109"/>
      <c r="AH147" s="108"/>
      <c r="AI147" s="108"/>
      <c r="AJ147" s="109"/>
      <c r="AK147" s="109"/>
      <c r="AL147" s="108"/>
      <c r="AM147" s="4"/>
      <c r="AN147" s="8"/>
    </row>
    <row r="148" spans="1:40" x14ac:dyDescent="0.15">
      <c r="A148" s="9"/>
      <c r="B148" s="105"/>
      <c r="C148" s="102"/>
      <c r="D148" s="21"/>
      <c r="E148" s="53"/>
      <c r="F148" s="54"/>
      <c r="G148" s="54"/>
      <c r="H148" s="54"/>
      <c r="I148" s="54"/>
      <c r="J148" s="54"/>
      <c r="K148" s="54"/>
      <c r="L148" s="57"/>
      <c r="M148" s="9"/>
      <c r="N148" s="105"/>
      <c r="O148" s="102"/>
      <c r="P148" s="21"/>
      <c r="Q148" s="53"/>
      <c r="R148" s="54"/>
      <c r="S148" s="54"/>
      <c r="T148" s="54"/>
      <c r="U148" s="54"/>
      <c r="V148" s="54"/>
      <c r="W148" s="54"/>
      <c r="X148" s="57"/>
      <c r="AA148" s="108"/>
      <c r="AB148" s="108"/>
      <c r="AC148" s="108"/>
      <c r="AD148" s="108"/>
      <c r="AE148" s="108"/>
      <c r="AF148" s="109"/>
      <c r="AG148" s="109"/>
      <c r="AH148" s="108"/>
      <c r="AI148" s="108"/>
      <c r="AJ148" s="109"/>
      <c r="AK148" s="109"/>
      <c r="AL148" s="108"/>
      <c r="AM148" s="4"/>
      <c r="AN148" s="8"/>
    </row>
    <row r="149" spans="1:40" x14ac:dyDescent="0.15">
      <c r="A149" s="9"/>
      <c r="B149" s="105"/>
      <c r="C149" s="102"/>
      <c r="D149" s="21" t="s">
        <v>16</v>
      </c>
      <c r="E149" s="53">
        <v>25</v>
      </c>
      <c r="F149" s="54">
        <v>292</v>
      </c>
      <c r="G149" s="5">
        <v>7300</v>
      </c>
      <c r="H149" s="5"/>
      <c r="I149" s="5">
        <v>4792</v>
      </c>
      <c r="J149" s="5"/>
      <c r="K149" s="11">
        <f>I149/G149*100</f>
        <v>65.643835616438352</v>
      </c>
      <c r="L149" s="23">
        <f>I149/F149</f>
        <v>16.410958904109588</v>
      </c>
      <c r="M149" s="9"/>
      <c r="N149" s="105"/>
      <c r="O149" s="102"/>
      <c r="P149" s="21" t="s">
        <v>16</v>
      </c>
      <c r="Q149" s="53">
        <v>40</v>
      </c>
      <c r="R149" s="54">
        <v>292</v>
      </c>
      <c r="S149" s="5">
        <v>11729</v>
      </c>
      <c r="T149" s="5"/>
      <c r="U149" s="5">
        <v>8157</v>
      </c>
      <c r="V149" s="5"/>
      <c r="W149" s="55">
        <f>U149/S149*100</f>
        <v>69.545570807400452</v>
      </c>
      <c r="X149" s="56">
        <f>U149/R149</f>
        <v>27.934931506849313</v>
      </c>
      <c r="AA149" s="87"/>
      <c r="AB149" s="87"/>
      <c r="AC149" s="10"/>
      <c r="AD149" s="10"/>
      <c r="AE149" s="10"/>
      <c r="AF149" s="34"/>
      <c r="AG149" s="10"/>
      <c r="AH149" s="10"/>
      <c r="AI149" s="10"/>
      <c r="AJ149" s="34"/>
      <c r="AK149" s="10"/>
      <c r="AL149" s="10"/>
      <c r="AM149" s="10"/>
      <c r="AN149" s="8"/>
    </row>
    <row r="150" spans="1:40" x14ac:dyDescent="0.15">
      <c r="A150" s="9"/>
      <c r="B150" s="105"/>
      <c r="C150" s="102"/>
      <c r="D150" s="21"/>
      <c r="E150" s="53"/>
      <c r="F150" s="54"/>
      <c r="G150" s="54"/>
      <c r="H150" s="54"/>
      <c r="I150" s="54"/>
      <c r="J150" s="54"/>
      <c r="K150" s="54"/>
      <c r="L150" s="57"/>
      <c r="M150" s="9"/>
      <c r="N150" s="105"/>
      <c r="O150" s="102"/>
      <c r="P150" s="21"/>
      <c r="Q150" s="53"/>
      <c r="R150" s="54"/>
      <c r="S150" s="54"/>
      <c r="T150" s="54"/>
      <c r="U150" s="54"/>
      <c r="V150" s="54"/>
      <c r="W150" s="54"/>
      <c r="X150" s="57"/>
      <c r="AA150" s="87"/>
      <c r="AB150" s="87"/>
      <c r="AC150" s="14"/>
      <c r="AD150" s="58"/>
      <c r="AE150" s="58"/>
      <c r="AF150" s="59"/>
      <c r="AG150" s="54"/>
      <c r="AH150" s="10"/>
      <c r="AI150" s="10"/>
      <c r="AJ150" s="34"/>
      <c r="AK150" s="5"/>
      <c r="AL150" s="11"/>
      <c r="AM150" s="11"/>
      <c r="AN150" s="8"/>
    </row>
    <row r="151" spans="1:40" x14ac:dyDescent="0.15">
      <c r="A151" s="9"/>
      <c r="B151" s="105"/>
      <c r="C151" s="102"/>
      <c r="D151" s="21" t="s">
        <v>17</v>
      </c>
      <c r="E151" s="53">
        <v>25</v>
      </c>
      <c r="F151" s="54">
        <v>294</v>
      </c>
      <c r="G151" s="5">
        <v>7350</v>
      </c>
      <c r="H151" s="5"/>
      <c r="I151" s="5">
        <v>4765</v>
      </c>
      <c r="J151" s="5"/>
      <c r="K151" s="11">
        <f>I151/G151*100</f>
        <v>64.829931972789112</v>
      </c>
      <c r="L151" s="23">
        <f>I151/F151</f>
        <v>16.207482993197278</v>
      </c>
      <c r="M151" s="9"/>
      <c r="N151" s="105"/>
      <c r="O151" s="102"/>
      <c r="P151" s="21" t="s">
        <v>17</v>
      </c>
      <c r="Q151" s="53">
        <v>40</v>
      </c>
      <c r="R151" s="54">
        <v>294</v>
      </c>
      <c r="S151" s="5">
        <v>11565</v>
      </c>
      <c r="T151" s="5"/>
      <c r="U151" s="5">
        <v>8102</v>
      </c>
      <c r="V151" s="5"/>
      <c r="W151" s="11">
        <f>U151/S151*100</f>
        <v>70.056204063986158</v>
      </c>
      <c r="X151" s="23">
        <f>U151/R151</f>
        <v>27.557823129251702</v>
      </c>
      <c r="AA151" s="87"/>
      <c r="AB151" s="87"/>
      <c r="AC151" s="10"/>
      <c r="AD151" s="58"/>
      <c r="AE151" s="58"/>
      <c r="AF151" s="59"/>
      <c r="AG151" s="54"/>
      <c r="AH151" s="58"/>
      <c r="AI151" s="58"/>
      <c r="AJ151" s="59"/>
      <c r="AK151" s="54"/>
      <c r="AL151" s="54"/>
      <c r="AM151" s="54"/>
      <c r="AN151" s="8"/>
    </row>
    <row r="152" spans="1:40" x14ac:dyDescent="0.15">
      <c r="A152" s="60"/>
      <c r="B152" s="105"/>
      <c r="C152" s="102"/>
      <c r="D152" s="21"/>
      <c r="E152" s="53"/>
      <c r="F152" s="54"/>
      <c r="G152" s="54"/>
      <c r="H152" s="54"/>
      <c r="I152" s="54"/>
      <c r="J152" s="54"/>
      <c r="K152" s="54"/>
      <c r="L152" s="57"/>
      <c r="M152" s="9"/>
      <c r="N152" s="105"/>
      <c r="O152" s="102"/>
      <c r="P152" s="21"/>
      <c r="Q152" s="53"/>
      <c r="R152" s="54"/>
      <c r="S152" s="54"/>
      <c r="T152" s="54"/>
      <c r="U152" s="54"/>
      <c r="V152" s="54"/>
      <c r="W152" s="54"/>
      <c r="X152" s="57"/>
      <c r="AA152" s="87"/>
      <c r="AB152" s="87"/>
      <c r="AC152" s="10"/>
      <c r="AD152" s="58"/>
      <c r="AE152" s="58"/>
      <c r="AF152" s="59"/>
      <c r="AG152" s="54"/>
      <c r="AH152" s="10"/>
      <c r="AI152" s="10"/>
      <c r="AJ152" s="34"/>
      <c r="AK152" s="5"/>
      <c r="AL152" s="11"/>
      <c r="AM152" s="11"/>
      <c r="AN152" s="8"/>
    </row>
    <row r="153" spans="1:40" x14ac:dyDescent="0.15">
      <c r="A153" s="9"/>
      <c r="B153" s="105"/>
      <c r="C153" s="102"/>
      <c r="D153" s="21" t="s">
        <v>18</v>
      </c>
      <c r="E153" s="53">
        <v>25</v>
      </c>
      <c r="F153" s="54">
        <v>292</v>
      </c>
      <c r="G153" s="54">
        <v>6861</v>
      </c>
      <c r="H153" s="54"/>
      <c r="I153" s="54">
        <v>4375</v>
      </c>
      <c r="J153" s="54"/>
      <c r="K153" s="54">
        <v>63.8</v>
      </c>
      <c r="L153" s="57">
        <v>15</v>
      </c>
      <c r="M153" s="9"/>
      <c r="N153" s="105"/>
      <c r="O153" s="102"/>
      <c r="P153" s="21" t="s">
        <v>18</v>
      </c>
      <c r="Q153" s="53">
        <v>40</v>
      </c>
      <c r="R153" s="54">
        <v>292</v>
      </c>
      <c r="S153" s="54">
        <v>11680</v>
      </c>
      <c r="T153" s="54"/>
      <c r="U153" s="54">
        <v>8427</v>
      </c>
      <c r="V153" s="54"/>
      <c r="W153" s="54">
        <v>72.099999999999994</v>
      </c>
      <c r="X153" s="57">
        <v>28.9</v>
      </c>
      <c r="AA153" s="87"/>
      <c r="AB153" s="87"/>
      <c r="AC153" s="10"/>
      <c r="AD153" s="58"/>
      <c r="AE153" s="58"/>
      <c r="AF153" s="59"/>
      <c r="AG153" s="54"/>
      <c r="AH153" s="58"/>
      <c r="AI153" s="58"/>
      <c r="AJ153" s="59"/>
      <c r="AK153" s="54"/>
      <c r="AL153" s="54"/>
      <c r="AM153" s="54"/>
      <c r="AN153" s="8"/>
    </row>
    <row r="154" spans="1:40" x14ac:dyDescent="0.15">
      <c r="A154" s="9"/>
      <c r="B154" s="105"/>
      <c r="C154" s="102"/>
      <c r="D154" s="21"/>
      <c r="E154" s="53"/>
      <c r="F154" s="54"/>
      <c r="G154" s="54"/>
      <c r="H154" s="54"/>
      <c r="I154" s="54"/>
      <c r="J154" s="54"/>
      <c r="K154" s="54"/>
      <c r="L154" s="57"/>
      <c r="M154" s="10"/>
      <c r="N154" s="105"/>
      <c r="O154" s="102"/>
      <c r="P154" s="21"/>
      <c r="Q154" s="53"/>
      <c r="R154" s="54"/>
      <c r="S154" s="54"/>
      <c r="T154" s="54"/>
      <c r="U154" s="54"/>
      <c r="V154" s="54"/>
      <c r="W154" s="54"/>
      <c r="X154" s="57"/>
      <c r="AA154" s="87"/>
      <c r="AB154" s="87"/>
      <c r="AC154" s="10"/>
      <c r="AD154" s="58"/>
      <c r="AE154" s="58"/>
      <c r="AF154" s="59"/>
      <c r="AG154" s="54"/>
      <c r="AH154" s="10"/>
      <c r="AI154" s="10"/>
      <c r="AJ154" s="34"/>
      <c r="AK154" s="5"/>
      <c r="AL154" s="11"/>
      <c r="AM154" s="11"/>
      <c r="AN154" s="8"/>
    </row>
    <row r="155" spans="1:40" x14ac:dyDescent="0.15">
      <c r="A155" s="9"/>
      <c r="B155" s="105"/>
      <c r="C155" s="102"/>
      <c r="D155" s="21" t="s">
        <v>22</v>
      </c>
      <c r="E155" s="53">
        <v>25</v>
      </c>
      <c r="F155" s="54">
        <v>293</v>
      </c>
      <c r="G155" s="5">
        <v>7203</v>
      </c>
      <c r="H155" s="5"/>
      <c r="I155" s="5">
        <v>4723</v>
      </c>
      <c r="J155" s="5"/>
      <c r="K155" s="11">
        <v>65.599999999999994</v>
      </c>
      <c r="L155" s="23">
        <v>16.100000000000001</v>
      </c>
      <c r="M155" s="10"/>
      <c r="N155" s="105"/>
      <c r="O155" s="102"/>
      <c r="P155" s="21" t="s">
        <v>22</v>
      </c>
      <c r="Q155" s="53">
        <v>40</v>
      </c>
      <c r="R155" s="54">
        <v>293</v>
      </c>
      <c r="S155" s="5">
        <v>11720</v>
      </c>
      <c r="T155" s="5"/>
      <c r="U155" s="5">
        <v>8469</v>
      </c>
      <c r="V155" s="5"/>
      <c r="W155" s="11">
        <v>72.3</v>
      </c>
      <c r="X155" s="23">
        <v>28.9</v>
      </c>
      <c r="AA155" s="87"/>
      <c r="AB155" s="87"/>
      <c r="AC155" s="10"/>
      <c r="AD155" s="58"/>
      <c r="AE155" s="58"/>
      <c r="AF155" s="59"/>
      <c r="AG155" s="54"/>
      <c r="AH155" s="10"/>
      <c r="AI155" s="10"/>
      <c r="AJ155" s="34"/>
      <c r="AK155" s="5"/>
      <c r="AL155" s="11"/>
      <c r="AM155" s="11"/>
      <c r="AN155" s="8"/>
    </row>
    <row r="156" spans="1:40" x14ac:dyDescent="0.15">
      <c r="A156" s="9"/>
      <c r="B156" s="105"/>
      <c r="C156" s="102"/>
      <c r="D156" s="21"/>
      <c r="E156" s="53"/>
      <c r="F156" s="54"/>
      <c r="G156" s="54"/>
      <c r="H156" s="54"/>
      <c r="I156" s="54"/>
      <c r="J156" s="54"/>
      <c r="K156" s="54"/>
      <c r="L156" s="57"/>
      <c r="M156" s="10"/>
      <c r="N156" s="105"/>
      <c r="O156" s="102"/>
      <c r="P156" s="21"/>
      <c r="Q156" s="53"/>
      <c r="R156" s="54"/>
      <c r="S156" s="54"/>
      <c r="T156" s="54"/>
      <c r="U156" s="54"/>
      <c r="V156" s="54"/>
      <c r="W156" s="54"/>
      <c r="X156" s="57"/>
      <c r="AA156" s="87"/>
      <c r="AB156" s="87"/>
      <c r="AC156" s="10"/>
      <c r="AD156" s="58"/>
      <c r="AE156" s="58"/>
      <c r="AF156" s="59"/>
      <c r="AG156" s="54"/>
      <c r="AH156" s="10"/>
      <c r="AI156" s="10"/>
      <c r="AJ156" s="34"/>
      <c r="AK156" s="5"/>
      <c r="AL156" s="11"/>
      <c r="AM156" s="11"/>
      <c r="AN156" s="8"/>
    </row>
    <row r="157" spans="1:40" x14ac:dyDescent="0.15">
      <c r="A157" s="9"/>
      <c r="B157" s="105"/>
      <c r="C157" s="102"/>
      <c r="D157" s="21" t="s">
        <v>23</v>
      </c>
      <c r="E157" s="61">
        <v>25</v>
      </c>
      <c r="F157" s="62">
        <v>292</v>
      </c>
      <c r="G157" s="63">
        <v>7300</v>
      </c>
      <c r="H157" s="63"/>
      <c r="I157" s="63">
        <v>5287</v>
      </c>
      <c r="J157" s="54"/>
      <c r="K157" s="24">
        <f>I157/G157*100</f>
        <v>72.424657534246577</v>
      </c>
      <c r="L157" s="23">
        <f>I157/F157</f>
        <v>18.106164383561644</v>
      </c>
      <c r="M157" s="10"/>
      <c r="N157" s="105"/>
      <c r="O157" s="102"/>
      <c r="P157" s="21" t="s">
        <v>23</v>
      </c>
      <c r="Q157" s="61">
        <v>40</v>
      </c>
      <c r="R157" s="62">
        <v>292</v>
      </c>
      <c r="S157" s="63">
        <v>11680</v>
      </c>
      <c r="T157" s="63"/>
      <c r="U157" s="63">
        <v>8067</v>
      </c>
      <c r="V157" s="5"/>
      <c r="W157" s="24">
        <f>U157/S157*100</f>
        <v>69.066780821917803</v>
      </c>
      <c r="X157" s="23">
        <f>U157/R157</f>
        <v>27.626712328767123</v>
      </c>
      <c r="AA157" s="87"/>
      <c r="AB157" s="87"/>
      <c r="AC157" s="10"/>
      <c r="AD157" s="58"/>
      <c r="AE157" s="58"/>
      <c r="AF157" s="59"/>
      <c r="AG157" s="54"/>
      <c r="AH157" s="10"/>
      <c r="AI157" s="10"/>
      <c r="AJ157" s="34"/>
      <c r="AK157" s="5"/>
      <c r="AL157" s="11"/>
      <c r="AM157" s="11"/>
      <c r="AN157" s="8"/>
    </row>
    <row r="158" spans="1:40" x14ac:dyDescent="0.15">
      <c r="A158" s="9"/>
      <c r="B158" s="105"/>
      <c r="C158" s="102"/>
      <c r="D158" s="14"/>
      <c r="E158" s="61"/>
      <c r="F158" s="62"/>
      <c r="G158" s="62"/>
      <c r="H158" s="62"/>
      <c r="I158" s="62"/>
      <c r="J158" s="54"/>
      <c r="K158" s="11"/>
      <c r="L158" s="23"/>
      <c r="M158" s="10"/>
      <c r="N158" s="105"/>
      <c r="O158" s="102"/>
      <c r="P158" s="14"/>
      <c r="Q158" s="61"/>
      <c r="R158" s="62"/>
      <c r="S158" s="62"/>
      <c r="T158" s="62"/>
      <c r="U158" s="62"/>
      <c r="V158" s="5"/>
      <c r="W158" s="11"/>
      <c r="X158" s="23"/>
      <c r="AA158" s="87"/>
      <c r="AB158" s="87"/>
      <c r="AC158" s="10"/>
      <c r="AD158" s="58"/>
      <c r="AE158" s="58"/>
      <c r="AF158" s="59"/>
      <c r="AG158" s="54"/>
      <c r="AH158" s="10"/>
      <c r="AI158" s="10"/>
      <c r="AJ158" s="34"/>
      <c r="AK158" s="5"/>
      <c r="AL158" s="11"/>
      <c r="AM158" s="11"/>
      <c r="AN158" s="8"/>
    </row>
    <row r="159" spans="1:40" x14ac:dyDescent="0.15">
      <c r="A159" s="9"/>
      <c r="B159" s="105"/>
      <c r="C159" s="102"/>
      <c r="D159" s="21" t="s">
        <v>24</v>
      </c>
      <c r="E159" s="61">
        <v>25</v>
      </c>
      <c r="F159" s="62">
        <v>289</v>
      </c>
      <c r="G159" s="63">
        <v>7225</v>
      </c>
      <c r="H159" s="63"/>
      <c r="I159" s="63">
        <v>5085</v>
      </c>
      <c r="J159" s="54"/>
      <c r="K159" s="24">
        <f>I159/G159*100</f>
        <v>70.38062283737024</v>
      </c>
      <c r="L159" s="23">
        <f>I159/F159</f>
        <v>17.59515570934256</v>
      </c>
      <c r="M159" s="10"/>
      <c r="N159" s="105"/>
      <c r="O159" s="102"/>
      <c r="P159" s="21" t="s">
        <v>24</v>
      </c>
      <c r="Q159" s="61">
        <v>40</v>
      </c>
      <c r="R159" s="62">
        <v>289</v>
      </c>
      <c r="S159" s="63">
        <v>11369</v>
      </c>
      <c r="T159" s="63"/>
      <c r="U159" s="63">
        <v>7877</v>
      </c>
      <c r="V159" s="5"/>
      <c r="W159" s="24">
        <f>U159/S159*100</f>
        <v>69.284897528366614</v>
      </c>
      <c r="X159" s="23">
        <f>U159/R159</f>
        <v>27.256055363321799</v>
      </c>
      <c r="AA159" s="87"/>
      <c r="AB159" s="87"/>
      <c r="AC159" s="10"/>
      <c r="AD159" s="58"/>
      <c r="AE159" s="58"/>
      <c r="AF159" s="59"/>
      <c r="AG159" s="54"/>
      <c r="AH159" s="10"/>
      <c r="AI159" s="10"/>
      <c r="AJ159" s="34"/>
      <c r="AK159" s="5"/>
      <c r="AL159" s="11"/>
      <c r="AM159" s="11"/>
      <c r="AN159" s="8"/>
    </row>
    <row r="160" spans="1:40" x14ac:dyDescent="0.15">
      <c r="A160" s="9"/>
      <c r="B160" s="105"/>
      <c r="C160" s="102"/>
      <c r="D160" s="14"/>
      <c r="E160" s="53"/>
      <c r="F160" s="54"/>
      <c r="G160" s="54"/>
      <c r="H160" s="54"/>
      <c r="I160" s="54"/>
      <c r="J160" s="54"/>
      <c r="K160" s="11"/>
      <c r="L160" s="23"/>
      <c r="M160" s="10"/>
      <c r="N160" s="105"/>
      <c r="O160" s="102"/>
      <c r="P160" s="14"/>
      <c r="Q160" s="53"/>
      <c r="R160" s="54"/>
      <c r="S160" s="5"/>
      <c r="T160" s="5"/>
      <c r="U160" s="5"/>
      <c r="V160" s="5"/>
      <c r="W160" s="11"/>
      <c r="X160" s="23"/>
      <c r="AA160" s="87"/>
      <c r="AB160" s="87"/>
      <c r="AC160" s="10"/>
      <c r="AD160" s="58"/>
      <c r="AE160" s="58"/>
      <c r="AF160" s="59"/>
      <c r="AG160" s="54"/>
      <c r="AH160" s="10"/>
      <c r="AI160" s="10"/>
      <c r="AJ160" s="34"/>
      <c r="AK160" s="5"/>
      <c r="AL160" s="11"/>
      <c r="AM160" s="11"/>
      <c r="AN160" s="8"/>
    </row>
    <row r="161" spans="1:40" x14ac:dyDescent="0.15">
      <c r="A161" s="9"/>
      <c r="B161" s="105"/>
      <c r="C161" s="102"/>
      <c r="D161" s="14" t="s">
        <v>25</v>
      </c>
      <c r="E161" s="53">
        <v>25</v>
      </c>
      <c r="F161" s="5">
        <v>293</v>
      </c>
      <c r="G161" s="5">
        <v>7135</v>
      </c>
      <c r="H161" s="5"/>
      <c r="I161" s="5">
        <v>3711</v>
      </c>
      <c r="J161" s="5"/>
      <c r="K161" s="24">
        <f>I161/G161*100</f>
        <v>52.011212333566924</v>
      </c>
      <c r="L161" s="23">
        <f>I161/F161</f>
        <v>12.665529010238908</v>
      </c>
      <c r="M161" s="10"/>
      <c r="N161" s="105"/>
      <c r="O161" s="102"/>
      <c r="P161" s="14" t="s">
        <v>25</v>
      </c>
      <c r="Q161" s="53">
        <v>40</v>
      </c>
      <c r="R161" s="5">
        <v>293</v>
      </c>
      <c r="S161" s="5">
        <v>11599</v>
      </c>
      <c r="T161" s="5"/>
      <c r="U161" s="5">
        <v>6975</v>
      </c>
      <c r="V161" s="5"/>
      <c r="W161" s="24">
        <f>U161/S161*100</f>
        <v>60.134494352961468</v>
      </c>
      <c r="X161" s="23">
        <f>U161/R161</f>
        <v>23.805460750853243</v>
      </c>
      <c r="AA161" s="87"/>
      <c r="AB161" s="87"/>
      <c r="AC161" s="10"/>
      <c r="AD161" s="58"/>
      <c r="AE161" s="58"/>
      <c r="AF161" s="59"/>
      <c r="AG161" s="54"/>
      <c r="AH161" s="10"/>
      <c r="AI161" s="10"/>
      <c r="AJ161" s="34"/>
      <c r="AK161" s="5"/>
      <c r="AL161" s="11"/>
      <c r="AM161" s="11"/>
      <c r="AN161" s="8"/>
    </row>
    <row r="162" spans="1:40" x14ac:dyDescent="0.15">
      <c r="A162" s="9"/>
      <c r="B162" s="105"/>
      <c r="C162" s="102"/>
      <c r="D162" s="10"/>
      <c r="E162" s="33"/>
      <c r="F162" s="10"/>
      <c r="G162" s="5"/>
      <c r="H162" s="5"/>
      <c r="I162" s="5"/>
      <c r="J162" s="10"/>
      <c r="K162" s="5"/>
      <c r="L162" s="23"/>
      <c r="M162" s="29"/>
      <c r="N162" s="105"/>
      <c r="O162" s="102"/>
      <c r="P162" s="10"/>
      <c r="Q162" s="33"/>
      <c r="R162" s="10"/>
      <c r="S162" s="5"/>
      <c r="T162" s="5"/>
      <c r="U162" s="5"/>
      <c r="V162" s="10"/>
      <c r="W162" s="5"/>
      <c r="X162" s="23"/>
      <c r="AA162" s="87"/>
      <c r="AB162" s="87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</row>
    <row r="163" spans="1:40" x14ac:dyDescent="0.15">
      <c r="A163" s="9"/>
      <c r="B163" s="105"/>
      <c r="C163" s="102"/>
      <c r="D163" s="77" t="s">
        <v>55</v>
      </c>
      <c r="E163" s="81">
        <v>25</v>
      </c>
      <c r="F163" s="82">
        <v>289</v>
      </c>
      <c r="G163" s="63">
        <v>7021</v>
      </c>
      <c r="H163" s="63"/>
      <c r="I163" s="63">
        <v>4498</v>
      </c>
      <c r="J163" s="5"/>
      <c r="K163" s="24">
        <f>I163/G163*100</f>
        <v>64.064948013103546</v>
      </c>
      <c r="L163" s="23">
        <f>I163/F163</f>
        <v>15.56401384083045</v>
      </c>
      <c r="M163" s="9"/>
      <c r="N163" s="105"/>
      <c r="O163" s="102"/>
      <c r="P163" s="77" t="s">
        <v>55</v>
      </c>
      <c r="Q163" s="81">
        <v>40</v>
      </c>
      <c r="R163" s="82">
        <v>291</v>
      </c>
      <c r="S163" s="63">
        <v>11640</v>
      </c>
      <c r="T163" s="63"/>
      <c r="U163" s="63">
        <v>8069</v>
      </c>
      <c r="V163" s="5"/>
      <c r="W163" s="24">
        <f>U163/S163*100</f>
        <v>69.321305841924399</v>
      </c>
      <c r="X163" s="23">
        <f>U163/R163</f>
        <v>27.72852233676976</v>
      </c>
      <c r="AA163" s="87"/>
      <c r="AB163" s="87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</row>
    <row r="164" spans="1:40" x14ac:dyDescent="0.15">
      <c r="A164" s="9"/>
      <c r="B164" s="106"/>
      <c r="C164" s="103"/>
      <c r="D164" s="48"/>
      <c r="E164" s="64"/>
      <c r="F164" s="65"/>
      <c r="G164" s="65"/>
      <c r="H164" s="65"/>
      <c r="I164" s="65"/>
      <c r="J164" s="66"/>
      <c r="K164" s="66"/>
      <c r="L164" s="48"/>
      <c r="M164" s="10"/>
      <c r="N164" s="106"/>
      <c r="O164" s="103"/>
      <c r="P164" s="48"/>
      <c r="Q164" s="64"/>
      <c r="R164" s="65"/>
      <c r="S164" s="65"/>
      <c r="T164" s="65"/>
      <c r="U164" s="65"/>
      <c r="V164" s="66"/>
      <c r="W164" s="66"/>
      <c r="X164" s="48"/>
      <c r="AA164" s="87"/>
      <c r="AB164" s="87"/>
      <c r="AC164" s="10"/>
      <c r="AD164" s="58"/>
      <c r="AE164" s="58"/>
      <c r="AF164" s="59"/>
      <c r="AG164" s="54"/>
      <c r="AH164" s="10"/>
      <c r="AI164" s="10"/>
      <c r="AJ164" s="34"/>
      <c r="AK164" s="5"/>
      <c r="AL164" s="11"/>
      <c r="AM164" s="11"/>
      <c r="AN164" s="8"/>
    </row>
    <row r="165" spans="1:40" x14ac:dyDescent="0.15">
      <c r="A165" s="9"/>
      <c r="B165" s="104" t="s">
        <v>36</v>
      </c>
      <c r="C165" s="101" t="s">
        <v>37</v>
      </c>
      <c r="D165" s="19"/>
      <c r="E165" s="45"/>
      <c r="F165" s="18"/>
      <c r="G165" s="18"/>
      <c r="H165" s="18"/>
      <c r="I165" s="18"/>
      <c r="J165" s="18"/>
      <c r="K165" s="46"/>
      <c r="L165" s="20"/>
      <c r="M165" s="10"/>
      <c r="AA165" s="87"/>
      <c r="AB165" s="87"/>
      <c r="AC165" s="10"/>
      <c r="AD165" s="58"/>
      <c r="AE165" s="58"/>
      <c r="AF165" s="59"/>
      <c r="AG165" s="54"/>
      <c r="AH165" s="10"/>
      <c r="AI165" s="10"/>
      <c r="AJ165" s="34"/>
      <c r="AK165" s="5"/>
      <c r="AL165" s="11"/>
      <c r="AM165" s="11"/>
      <c r="AN165" s="8"/>
    </row>
    <row r="166" spans="1:40" x14ac:dyDescent="0.15">
      <c r="A166" s="9"/>
      <c r="B166" s="105"/>
      <c r="C166" s="102"/>
      <c r="D166" s="21" t="s">
        <v>3</v>
      </c>
      <c r="E166" s="22">
        <v>40</v>
      </c>
      <c r="F166" s="5">
        <v>294</v>
      </c>
      <c r="G166" s="5">
        <f>55*25+55*24+55*25+55*26+55*27+53*23+51*26+52*24+52*23+51*23+50*23+50*25</f>
        <v>15547</v>
      </c>
      <c r="H166" s="5"/>
      <c r="I166" s="5">
        <v>9801</v>
      </c>
      <c r="J166" s="5"/>
      <c r="K166" s="11">
        <f>I166/G166*100</f>
        <v>63.041101177075966</v>
      </c>
      <c r="L166" s="23">
        <f>I166/F166</f>
        <v>33.336734693877553</v>
      </c>
      <c r="M166" s="10"/>
      <c r="N166" s="67" t="s">
        <v>54</v>
      </c>
      <c r="O166" s="67"/>
      <c r="P166" s="67"/>
      <c r="Q166" s="67"/>
      <c r="R166" s="67"/>
      <c r="AA166" s="87"/>
      <c r="AB166" s="87"/>
      <c r="AC166" s="10"/>
      <c r="AD166" s="58"/>
      <c r="AE166" s="58"/>
      <c r="AF166" s="59"/>
      <c r="AG166" s="54"/>
      <c r="AH166" s="10"/>
      <c r="AI166" s="10"/>
      <c r="AJ166" s="34"/>
      <c r="AK166" s="5"/>
      <c r="AL166" s="11"/>
      <c r="AM166" s="11"/>
      <c r="AN166" s="8"/>
    </row>
    <row r="167" spans="1:40" x14ac:dyDescent="0.15">
      <c r="A167" s="9"/>
      <c r="B167" s="105"/>
      <c r="C167" s="102"/>
      <c r="D167" s="21"/>
      <c r="E167" s="22"/>
      <c r="F167" s="5"/>
      <c r="G167" s="5"/>
      <c r="H167" s="5"/>
      <c r="I167" s="5"/>
      <c r="J167" s="5"/>
      <c r="K167" s="11"/>
      <c r="L167" s="23"/>
      <c r="M167" s="9"/>
      <c r="N167" s="68" t="s">
        <v>7</v>
      </c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AA167" s="87"/>
      <c r="AB167" s="87"/>
      <c r="AC167" s="8"/>
      <c r="AD167" s="8"/>
      <c r="AE167" s="8"/>
      <c r="AF167" s="69"/>
      <c r="AG167" s="8"/>
      <c r="AH167" s="8"/>
      <c r="AI167" s="8"/>
      <c r="AJ167" s="69"/>
      <c r="AK167" s="8"/>
      <c r="AL167" s="8"/>
      <c r="AM167" s="8"/>
      <c r="AN167" s="8"/>
    </row>
    <row r="168" spans="1:40" ht="13.5" customHeight="1" x14ac:dyDescent="0.15">
      <c r="A168" s="9"/>
      <c r="B168" s="105"/>
      <c r="C168" s="102"/>
      <c r="D168" s="21" t="s">
        <v>16</v>
      </c>
      <c r="E168" s="22">
        <v>40</v>
      </c>
      <c r="F168" s="5">
        <v>292</v>
      </c>
      <c r="G168" s="5">
        <v>15508</v>
      </c>
      <c r="H168" s="5"/>
      <c r="I168" s="5">
        <v>10564</v>
      </c>
      <c r="J168" s="5"/>
      <c r="K168" s="11">
        <f>I168/G168*100</f>
        <v>68.11968016507609</v>
      </c>
      <c r="L168" s="23">
        <f>I168/F168</f>
        <v>36.178082191780824</v>
      </c>
      <c r="M168" s="9"/>
      <c r="N168" s="9" t="s">
        <v>8</v>
      </c>
      <c r="O168" s="9"/>
      <c r="P168" s="9"/>
      <c r="Q168" s="9"/>
      <c r="R168" s="9"/>
      <c r="S168" s="9"/>
      <c r="T168" s="9"/>
      <c r="U168" s="9"/>
      <c r="V168" s="9"/>
      <c r="W168" s="9"/>
      <c r="X168" s="9"/>
      <c r="AA168" s="87"/>
      <c r="AB168" s="87"/>
      <c r="AC168" s="10"/>
      <c r="AD168" s="10"/>
      <c r="AE168" s="10"/>
      <c r="AF168" s="34"/>
      <c r="AG168" s="10"/>
      <c r="AH168" s="10"/>
      <c r="AI168" s="10"/>
      <c r="AJ168" s="34"/>
      <c r="AK168" s="10"/>
      <c r="AL168" s="10"/>
      <c r="AM168" s="10"/>
      <c r="AN168" s="8"/>
    </row>
    <row r="169" spans="1:40" x14ac:dyDescent="0.15">
      <c r="A169" s="9"/>
      <c r="B169" s="105"/>
      <c r="C169" s="102"/>
      <c r="D169" s="21"/>
      <c r="E169" s="22"/>
      <c r="F169" s="5"/>
      <c r="G169" s="5"/>
      <c r="H169" s="5"/>
      <c r="I169" s="5"/>
      <c r="J169" s="5"/>
      <c r="K169" s="11"/>
      <c r="L169" s="23"/>
      <c r="M169" s="9"/>
      <c r="N169" s="15" t="s">
        <v>6</v>
      </c>
      <c r="O169" s="70"/>
      <c r="P169" s="67"/>
      <c r="Q169" s="70"/>
      <c r="R169" s="71"/>
      <c r="S169" s="70"/>
      <c r="T169" s="72"/>
      <c r="U169" s="73"/>
      <c r="V169" s="72"/>
      <c r="W169" s="72"/>
      <c r="X169" s="70"/>
      <c r="AA169" s="87"/>
      <c r="AB169" s="87"/>
      <c r="AC169" s="14"/>
      <c r="AD169" s="54"/>
      <c r="AE169" s="54"/>
      <c r="AF169" s="54"/>
      <c r="AG169" s="54"/>
      <c r="AH169" s="5"/>
      <c r="AI169" s="5"/>
      <c r="AJ169" s="5"/>
      <c r="AK169" s="5"/>
      <c r="AL169" s="54"/>
      <c r="AM169" s="54"/>
      <c r="AN169" s="8"/>
    </row>
    <row r="170" spans="1:40" x14ac:dyDescent="0.15">
      <c r="A170" s="9"/>
      <c r="B170" s="105"/>
      <c r="C170" s="102"/>
      <c r="D170" s="21" t="s">
        <v>17</v>
      </c>
      <c r="E170" s="22">
        <v>70</v>
      </c>
      <c r="F170" s="5">
        <v>294</v>
      </c>
      <c r="G170" s="5">
        <v>14942</v>
      </c>
      <c r="H170" s="5"/>
      <c r="I170" s="5">
        <v>9871</v>
      </c>
      <c r="J170" s="5"/>
      <c r="K170" s="11">
        <f>I170/G170*100</f>
        <v>66.062106813010303</v>
      </c>
      <c r="L170" s="23">
        <f>I170/F170</f>
        <v>33.574829931972786</v>
      </c>
      <c r="M170" s="9"/>
      <c r="N170" s="68" t="s">
        <v>9</v>
      </c>
      <c r="O170" s="15"/>
      <c r="P170" s="70"/>
      <c r="Q170" s="70"/>
      <c r="R170" s="70"/>
      <c r="S170" s="70"/>
      <c r="T170" s="70"/>
      <c r="U170" s="71"/>
      <c r="V170" s="70"/>
      <c r="W170" s="70"/>
      <c r="X170" s="70"/>
      <c r="AA170" s="87"/>
      <c r="AB170" s="87"/>
      <c r="AC170" s="10"/>
      <c r="AD170" s="59"/>
      <c r="AE170" s="58"/>
      <c r="AF170" s="59"/>
      <c r="AG170" s="54"/>
      <c r="AH170" s="59"/>
      <c r="AI170" s="58"/>
      <c r="AJ170" s="59"/>
      <c r="AK170" s="54"/>
      <c r="AL170" s="54"/>
      <c r="AM170" s="54"/>
      <c r="AN170" s="8"/>
    </row>
    <row r="171" spans="1:40" x14ac:dyDescent="0.15">
      <c r="A171" s="9"/>
      <c r="B171" s="105"/>
      <c r="C171" s="102"/>
      <c r="D171" s="21"/>
      <c r="E171" s="22"/>
      <c r="F171" s="5"/>
      <c r="G171" s="5"/>
      <c r="H171" s="5"/>
      <c r="I171" s="5"/>
      <c r="J171" s="5"/>
      <c r="K171" s="11"/>
      <c r="L171" s="23"/>
      <c r="M171" s="9"/>
      <c r="N171" s="68" t="s">
        <v>5</v>
      </c>
      <c r="O171" s="15"/>
      <c r="P171" s="70"/>
      <c r="Q171" s="70"/>
      <c r="R171" s="70"/>
      <c r="S171" s="70"/>
      <c r="T171" s="71"/>
      <c r="U171" s="70"/>
      <c r="V171" s="70"/>
      <c r="W171" s="71"/>
      <c r="X171" s="70"/>
      <c r="AA171" s="87"/>
      <c r="AB171" s="87"/>
      <c r="AC171" s="10"/>
      <c r="AD171" s="59"/>
      <c r="AE171" s="58"/>
      <c r="AF171" s="59"/>
      <c r="AG171" s="54"/>
      <c r="AH171" s="10"/>
      <c r="AI171" s="10"/>
      <c r="AJ171" s="34"/>
      <c r="AK171" s="5"/>
      <c r="AL171" s="55"/>
      <c r="AM171" s="55"/>
      <c r="AN171" s="8"/>
    </row>
    <row r="172" spans="1:40" x14ac:dyDescent="0.15">
      <c r="A172" s="9"/>
      <c r="B172" s="105"/>
      <c r="C172" s="102"/>
      <c r="D172" s="21" t="s">
        <v>18</v>
      </c>
      <c r="E172" s="22">
        <v>70</v>
      </c>
      <c r="F172" s="5">
        <v>292</v>
      </c>
      <c r="G172" s="5">
        <v>19261</v>
      </c>
      <c r="H172" s="5"/>
      <c r="I172" s="5">
        <v>12637</v>
      </c>
      <c r="J172" s="5"/>
      <c r="K172" s="11">
        <v>65.599999999999994</v>
      </c>
      <c r="L172" s="23">
        <v>43.3</v>
      </c>
      <c r="M172" s="9"/>
      <c r="N172" s="9" t="s">
        <v>56</v>
      </c>
      <c r="R172" s="6"/>
      <c r="T172" s="7"/>
      <c r="U172" s="6"/>
      <c r="W172" s="7"/>
      <c r="AA172" s="87"/>
      <c r="AB172" s="87"/>
      <c r="AC172" s="10"/>
      <c r="AD172" s="59"/>
      <c r="AE172" s="58"/>
      <c r="AF172" s="59"/>
      <c r="AG172" s="54"/>
      <c r="AH172" s="58"/>
      <c r="AI172" s="58"/>
      <c r="AJ172" s="59"/>
      <c r="AK172" s="54"/>
      <c r="AL172" s="54"/>
      <c r="AM172" s="54"/>
      <c r="AN172" s="8"/>
    </row>
    <row r="173" spans="1:40" x14ac:dyDescent="0.15">
      <c r="A173" s="9"/>
      <c r="B173" s="105"/>
      <c r="C173" s="102"/>
      <c r="D173" s="21"/>
      <c r="E173" s="22"/>
      <c r="F173" s="5"/>
      <c r="G173" s="5"/>
      <c r="H173" s="5"/>
      <c r="I173" s="5"/>
      <c r="J173" s="5"/>
      <c r="K173" s="11"/>
      <c r="L173" s="23"/>
      <c r="M173" s="10"/>
      <c r="N173" s="9" t="s">
        <v>58</v>
      </c>
      <c r="AA173" s="87"/>
      <c r="AB173" s="87"/>
      <c r="AC173" s="10"/>
      <c r="AD173" s="59"/>
      <c r="AE173" s="58"/>
      <c r="AF173" s="59"/>
      <c r="AG173" s="54"/>
      <c r="AH173" s="10"/>
      <c r="AI173" s="10"/>
      <c r="AJ173" s="34"/>
      <c r="AK173" s="5"/>
      <c r="AL173" s="11"/>
      <c r="AM173" s="11"/>
      <c r="AN173" s="8"/>
    </row>
    <row r="174" spans="1:40" x14ac:dyDescent="0.15">
      <c r="A174" s="9"/>
      <c r="B174" s="105"/>
      <c r="C174" s="102"/>
      <c r="D174" s="21" t="s">
        <v>22</v>
      </c>
      <c r="E174" s="22">
        <v>70</v>
      </c>
      <c r="F174" s="5">
        <v>293</v>
      </c>
      <c r="G174" s="5">
        <v>19330</v>
      </c>
      <c r="H174" s="5"/>
      <c r="I174" s="5">
        <v>13067</v>
      </c>
      <c r="J174" s="5"/>
      <c r="K174" s="11">
        <v>67.599999999999994</v>
      </c>
      <c r="L174" s="23">
        <v>44.6</v>
      </c>
      <c r="M174" s="10"/>
      <c r="N174" s="9" t="s">
        <v>57</v>
      </c>
      <c r="AA174" s="87"/>
      <c r="AB174" s="87"/>
      <c r="AC174" s="10"/>
      <c r="AD174" s="59"/>
      <c r="AE174" s="58"/>
      <c r="AF174" s="59"/>
      <c r="AG174" s="54"/>
      <c r="AH174" s="10"/>
      <c r="AI174" s="10"/>
      <c r="AJ174" s="34"/>
      <c r="AK174" s="5"/>
      <c r="AL174" s="11"/>
      <c r="AM174" s="11"/>
      <c r="AN174" s="8"/>
    </row>
    <row r="175" spans="1:40" x14ac:dyDescent="0.15">
      <c r="A175" s="9"/>
      <c r="B175" s="105"/>
      <c r="C175" s="102"/>
      <c r="D175" s="21"/>
      <c r="E175" s="22"/>
      <c r="F175" s="5"/>
      <c r="G175" s="5"/>
      <c r="H175" s="5"/>
      <c r="I175" s="5"/>
      <c r="J175" s="5"/>
      <c r="K175" s="11"/>
      <c r="L175" s="23"/>
      <c r="M175" s="10"/>
      <c r="AA175" s="87"/>
      <c r="AB175" s="87"/>
      <c r="AC175" s="10"/>
      <c r="AD175" s="59"/>
      <c r="AE175" s="58"/>
      <c r="AF175" s="59"/>
      <c r="AG175" s="54"/>
      <c r="AH175" s="10"/>
      <c r="AI175" s="10"/>
      <c r="AJ175" s="34"/>
      <c r="AK175" s="5"/>
      <c r="AL175" s="11"/>
      <c r="AM175" s="11"/>
      <c r="AN175" s="8"/>
    </row>
    <row r="176" spans="1:40" x14ac:dyDescent="0.15">
      <c r="A176" s="9"/>
      <c r="B176" s="105"/>
      <c r="C176" s="102"/>
      <c r="D176" s="21" t="s">
        <v>23</v>
      </c>
      <c r="E176" s="22">
        <v>70</v>
      </c>
      <c r="F176" s="5">
        <v>292</v>
      </c>
      <c r="G176" s="5">
        <v>20440</v>
      </c>
      <c r="H176" s="5"/>
      <c r="I176" s="5">
        <v>13934</v>
      </c>
      <c r="J176" s="5"/>
      <c r="K176" s="24">
        <f>I176/G176*100</f>
        <v>68.170254403131111</v>
      </c>
      <c r="L176" s="23">
        <f>I176/F176</f>
        <v>47.719178082191782</v>
      </c>
      <c r="M176" s="10"/>
      <c r="AA176" s="87"/>
      <c r="AB176" s="87"/>
      <c r="AC176" s="10"/>
      <c r="AD176" s="59"/>
      <c r="AE176" s="58"/>
      <c r="AF176" s="59"/>
      <c r="AG176" s="54"/>
      <c r="AH176" s="10"/>
      <c r="AI176" s="10"/>
      <c r="AJ176" s="34"/>
      <c r="AK176" s="5"/>
      <c r="AL176" s="11"/>
      <c r="AM176" s="11"/>
      <c r="AN176" s="8"/>
    </row>
    <row r="177" spans="1:40" x14ac:dyDescent="0.15">
      <c r="A177" s="9"/>
      <c r="B177" s="105"/>
      <c r="C177" s="102"/>
      <c r="D177" s="21"/>
      <c r="E177" s="22"/>
      <c r="F177" s="5"/>
      <c r="G177" s="5"/>
      <c r="H177" s="5"/>
      <c r="I177" s="5"/>
      <c r="J177" s="5"/>
      <c r="K177" s="11"/>
      <c r="L177" s="23"/>
      <c r="M177" s="10"/>
      <c r="AA177" s="87"/>
      <c r="AB177" s="87"/>
      <c r="AC177" s="10"/>
      <c r="AD177" s="59"/>
      <c r="AE177" s="58"/>
      <c r="AF177" s="59"/>
      <c r="AG177" s="54"/>
      <c r="AH177" s="10"/>
      <c r="AI177" s="10"/>
      <c r="AJ177" s="34"/>
      <c r="AK177" s="5"/>
      <c r="AL177" s="11"/>
      <c r="AM177" s="11"/>
      <c r="AN177" s="8"/>
    </row>
    <row r="178" spans="1:40" x14ac:dyDescent="0.15">
      <c r="A178" s="9"/>
      <c r="B178" s="105"/>
      <c r="C178" s="102"/>
      <c r="D178" s="21" t="s">
        <v>24</v>
      </c>
      <c r="E178" s="22">
        <v>70</v>
      </c>
      <c r="F178" s="5">
        <v>289</v>
      </c>
      <c r="G178" s="5">
        <v>20230</v>
      </c>
      <c r="H178" s="5"/>
      <c r="I178" s="5">
        <v>13281</v>
      </c>
      <c r="J178" s="5"/>
      <c r="K178" s="24">
        <f>I178/G178*100</f>
        <v>65.650024715768666</v>
      </c>
      <c r="L178" s="23">
        <f>I178/F178</f>
        <v>45.955017301038062</v>
      </c>
      <c r="M178" s="10"/>
      <c r="AA178" s="87"/>
      <c r="AB178" s="87"/>
      <c r="AC178" s="10"/>
      <c r="AD178" s="59"/>
      <c r="AE178" s="58"/>
      <c r="AF178" s="59"/>
      <c r="AG178" s="54"/>
      <c r="AH178" s="10"/>
      <c r="AI178" s="10"/>
      <c r="AJ178" s="34"/>
      <c r="AK178" s="5"/>
      <c r="AL178" s="11"/>
      <c r="AM178" s="11"/>
      <c r="AN178" s="8"/>
    </row>
    <row r="179" spans="1:40" x14ac:dyDescent="0.15">
      <c r="A179" s="9"/>
      <c r="B179" s="105"/>
      <c r="C179" s="102"/>
      <c r="D179" s="21"/>
      <c r="E179" s="22"/>
      <c r="F179" s="5"/>
      <c r="G179" s="10"/>
      <c r="H179" s="10"/>
      <c r="I179" s="34"/>
      <c r="J179" s="5"/>
      <c r="K179" s="11"/>
      <c r="L179" s="23"/>
      <c r="M179" s="9"/>
      <c r="AA179" s="87"/>
      <c r="AB179" s="87"/>
      <c r="AC179" s="8"/>
      <c r="AD179" s="8"/>
      <c r="AE179" s="8"/>
      <c r="AF179" s="69"/>
      <c r="AG179" s="8"/>
      <c r="AH179" s="8"/>
      <c r="AI179" s="8"/>
      <c r="AJ179" s="69"/>
      <c r="AK179" s="8"/>
      <c r="AL179" s="8"/>
      <c r="AM179" s="8"/>
      <c r="AN179" s="8"/>
    </row>
    <row r="180" spans="1:40" x14ac:dyDescent="0.15">
      <c r="A180" s="9"/>
      <c r="B180" s="105"/>
      <c r="C180" s="102"/>
      <c r="D180" s="21" t="s">
        <v>25</v>
      </c>
      <c r="E180" s="22">
        <v>70</v>
      </c>
      <c r="F180" s="5">
        <v>293</v>
      </c>
      <c r="G180" s="5">
        <v>20458</v>
      </c>
      <c r="H180" s="5"/>
      <c r="I180" s="5">
        <v>11797</v>
      </c>
      <c r="J180" s="8"/>
      <c r="K180" s="24">
        <f>I180/G180*100</f>
        <v>57.664483331703977</v>
      </c>
      <c r="L180" s="23">
        <f>I180/F180</f>
        <v>40.262798634812285</v>
      </c>
      <c r="M180" s="9"/>
      <c r="AA180" s="1"/>
      <c r="AB180" s="1"/>
      <c r="AC180" s="8"/>
      <c r="AD180" s="8"/>
      <c r="AE180" s="8"/>
      <c r="AF180" s="69"/>
      <c r="AG180" s="8"/>
      <c r="AH180" s="8"/>
      <c r="AI180" s="8"/>
      <c r="AJ180" s="69"/>
      <c r="AK180" s="8"/>
      <c r="AL180" s="8"/>
      <c r="AM180" s="8"/>
      <c r="AN180" s="8"/>
    </row>
    <row r="181" spans="1:40" x14ac:dyDescent="0.15">
      <c r="A181" s="9"/>
      <c r="B181" s="105"/>
      <c r="C181" s="102"/>
      <c r="D181" s="21"/>
      <c r="E181" s="22"/>
      <c r="F181" s="5"/>
      <c r="G181" s="5"/>
      <c r="H181" s="5"/>
      <c r="I181" s="5"/>
      <c r="J181" s="8"/>
      <c r="K181" s="24"/>
      <c r="L181" s="23"/>
      <c r="M181" s="9"/>
      <c r="AA181" s="76"/>
      <c r="AB181" s="76"/>
      <c r="AC181" s="8"/>
      <c r="AD181" s="8"/>
      <c r="AE181" s="8"/>
      <c r="AF181" s="69"/>
      <c r="AG181" s="8"/>
      <c r="AH181" s="8"/>
      <c r="AI181" s="8"/>
      <c r="AJ181" s="69"/>
      <c r="AK181" s="8"/>
      <c r="AL181" s="8"/>
      <c r="AM181" s="8"/>
      <c r="AN181" s="8"/>
    </row>
    <row r="182" spans="1:40" x14ac:dyDescent="0.15">
      <c r="A182" s="9"/>
      <c r="B182" s="105"/>
      <c r="C182" s="102"/>
      <c r="D182" s="77" t="s">
        <v>55</v>
      </c>
      <c r="E182" s="78">
        <v>70</v>
      </c>
      <c r="F182" s="79">
        <v>292</v>
      </c>
      <c r="G182" s="5">
        <v>20440</v>
      </c>
      <c r="H182" s="5"/>
      <c r="I182" s="5">
        <v>13334</v>
      </c>
      <c r="J182" s="5"/>
      <c r="K182" s="24">
        <f>I182/G182*100</f>
        <v>65.234833659491201</v>
      </c>
      <c r="L182" s="23">
        <f>I182/F182</f>
        <v>45.664383561643838</v>
      </c>
      <c r="M182" s="9"/>
      <c r="AA182" s="76"/>
      <c r="AB182" s="76"/>
      <c r="AC182" s="8"/>
      <c r="AD182" s="8"/>
      <c r="AE182" s="8"/>
      <c r="AF182" s="69"/>
      <c r="AG182" s="8"/>
      <c r="AH182" s="8"/>
      <c r="AI182" s="8"/>
      <c r="AJ182" s="69"/>
      <c r="AK182" s="8"/>
      <c r="AL182" s="8"/>
      <c r="AM182" s="8"/>
      <c r="AN182" s="8"/>
    </row>
    <row r="183" spans="1:40" x14ac:dyDescent="0.15">
      <c r="A183" s="9"/>
      <c r="B183" s="106"/>
      <c r="C183" s="103"/>
      <c r="D183" s="48"/>
      <c r="E183" s="74"/>
      <c r="F183" s="66"/>
      <c r="G183" s="66"/>
      <c r="H183" s="66"/>
      <c r="I183" s="75"/>
      <c r="J183" s="66"/>
      <c r="K183" s="66"/>
      <c r="L183" s="48"/>
      <c r="M183" s="9"/>
      <c r="AA183" s="1"/>
      <c r="AB183" s="1"/>
      <c r="AC183" s="8"/>
      <c r="AD183" s="8"/>
      <c r="AE183" s="8"/>
      <c r="AF183" s="69"/>
      <c r="AG183" s="8"/>
      <c r="AH183" s="8"/>
      <c r="AI183" s="8"/>
      <c r="AJ183" s="69"/>
      <c r="AK183" s="8"/>
      <c r="AL183" s="8"/>
      <c r="AM183" s="8"/>
      <c r="AN183" s="8"/>
    </row>
    <row r="184" spans="1:40" x14ac:dyDescent="0.15">
      <c r="A184" s="9"/>
      <c r="M184" s="9"/>
      <c r="AA184" s="1"/>
      <c r="AB184" s="1"/>
      <c r="AC184" s="8"/>
      <c r="AD184" s="8"/>
      <c r="AE184" s="8"/>
      <c r="AF184" s="69"/>
      <c r="AG184" s="8"/>
      <c r="AH184" s="8"/>
      <c r="AI184" s="8"/>
      <c r="AJ184" s="69"/>
      <c r="AK184" s="8"/>
      <c r="AL184" s="8"/>
      <c r="AM184" s="8"/>
      <c r="AN184" s="8"/>
    </row>
    <row r="185" spans="1:40" x14ac:dyDescent="0.15">
      <c r="A185" s="9"/>
      <c r="M185" s="9"/>
      <c r="AA185" s="1"/>
      <c r="AB185" s="1"/>
      <c r="AC185" s="8"/>
      <c r="AD185" s="8"/>
      <c r="AE185" s="8"/>
      <c r="AF185" s="69"/>
      <c r="AG185" s="8"/>
      <c r="AH185" s="8"/>
      <c r="AI185" s="8"/>
      <c r="AJ185" s="69"/>
      <c r="AK185" s="8"/>
      <c r="AL185" s="8"/>
      <c r="AM185" s="8"/>
      <c r="AN185" s="8"/>
    </row>
    <row r="186" spans="1:40" x14ac:dyDescent="0.15">
      <c r="A186" s="9"/>
      <c r="M186" s="9"/>
      <c r="AA186" s="1"/>
      <c r="AB186" s="1"/>
      <c r="AC186" s="8"/>
      <c r="AD186" s="8"/>
      <c r="AE186" s="8"/>
      <c r="AF186" s="69"/>
      <c r="AG186" s="8"/>
      <c r="AH186" s="8"/>
      <c r="AI186" s="8"/>
      <c r="AJ186" s="69"/>
      <c r="AK186" s="8"/>
      <c r="AL186" s="8"/>
      <c r="AM186" s="8"/>
      <c r="AN186" s="8"/>
    </row>
    <row r="187" spans="1:40" x14ac:dyDescent="0.15">
      <c r="A187" s="9"/>
      <c r="M187" s="10"/>
      <c r="Y187" s="8"/>
      <c r="AA187" s="1"/>
      <c r="AB187" s="1"/>
      <c r="AC187" s="8"/>
      <c r="AD187" s="8"/>
      <c r="AE187" s="8"/>
      <c r="AF187" s="69"/>
      <c r="AG187" s="8"/>
      <c r="AH187" s="8"/>
      <c r="AI187" s="8"/>
      <c r="AJ187" s="69"/>
      <c r="AK187" s="8"/>
      <c r="AL187" s="8"/>
      <c r="AM187" s="8"/>
      <c r="AN187" s="8"/>
    </row>
    <row r="188" spans="1:40" x14ac:dyDescent="0.15">
      <c r="A188" s="9"/>
      <c r="M188" s="10"/>
      <c r="AA188" s="1"/>
      <c r="AB188" s="1"/>
      <c r="AC188" s="8"/>
      <c r="AD188" s="8"/>
      <c r="AE188" s="8"/>
      <c r="AF188" s="69"/>
      <c r="AG188" s="8"/>
      <c r="AH188" s="8"/>
      <c r="AI188" s="8"/>
      <c r="AJ188" s="69"/>
      <c r="AK188" s="8"/>
      <c r="AL188" s="8"/>
      <c r="AM188" s="8"/>
      <c r="AN188" s="8"/>
    </row>
    <row r="189" spans="1:40" x14ac:dyDescent="0.15">
      <c r="A189" s="9"/>
      <c r="M189" s="10"/>
      <c r="AA189" s="1"/>
      <c r="AB189" s="1"/>
      <c r="AC189" s="8"/>
      <c r="AD189" s="8"/>
      <c r="AE189" s="8"/>
      <c r="AF189" s="69"/>
      <c r="AG189" s="8"/>
      <c r="AH189" s="8"/>
      <c r="AI189" s="8"/>
      <c r="AJ189" s="69"/>
      <c r="AK189" s="8"/>
      <c r="AL189" s="8"/>
      <c r="AM189" s="8"/>
      <c r="AN189" s="8"/>
    </row>
    <row r="190" spans="1:40" x14ac:dyDescent="0.15">
      <c r="A190" s="9"/>
      <c r="M190" s="10"/>
      <c r="AA190" s="1"/>
      <c r="AB190" s="1"/>
      <c r="AC190" s="8"/>
      <c r="AD190" s="8"/>
      <c r="AE190" s="8"/>
      <c r="AF190" s="69"/>
      <c r="AG190" s="8"/>
      <c r="AH190" s="8"/>
      <c r="AI190" s="8"/>
      <c r="AJ190" s="69"/>
      <c r="AK190" s="8"/>
      <c r="AL190" s="8"/>
      <c r="AM190" s="8"/>
      <c r="AN190" s="8"/>
    </row>
    <row r="191" spans="1:40" x14ac:dyDescent="0.15">
      <c r="A191" s="9"/>
      <c r="M191" s="10"/>
      <c r="AA191" s="1"/>
      <c r="AB191" s="1"/>
      <c r="AC191" s="8"/>
      <c r="AD191" s="8"/>
      <c r="AE191" s="8"/>
      <c r="AF191" s="69"/>
      <c r="AG191" s="8"/>
      <c r="AH191" s="8"/>
      <c r="AI191" s="8"/>
      <c r="AJ191" s="69"/>
      <c r="AK191" s="8"/>
      <c r="AL191" s="8"/>
      <c r="AM191" s="8"/>
      <c r="AN191" s="8"/>
    </row>
    <row r="192" spans="1:40" x14ac:dyDescent="0.15">
      <c r="A192" s="9"/>
      <c r="M192" s="10"/>
      <c r="AA192" s="1"/>
      <c r="AB192" s="1"/>
      <c r="AC192" s="8"/>
      <c r="AD192" s="8"/>
      <c r="AE192" s="8"/>
      <c r="AF192" s="69"/>
      <c r="AG192" s="8"/>
      <c r="AH192" s="8"/>
      <c r="AI192" s="8"/>
      <c r="AJ192" s="69"/>
      <c r="AK192" s="8"/>
      <c r="AL192" s="8"/>
      <c r="AM192" s="8"/>
      <c r="AN192" s="8"/>
    </row>
    <row r="193" spans="1:16380" x14ac:dyDescent="0.15">
      <c r="A193" s="9"/>
      <c r="M193" s="10"/>
      <c r="AA193" s="1"/>
      <c r="AB193" s="1"/>
      <c r="AC193" s="8"/>
      <c r="AD193" s="8"/>
      <c r="AE193" s="8"/>
      <c r="AF193" s="69"/>
      <c r="AG193" s="8"/>
      <c r="AH193" s="8"/>
      <c r="AI193" s="8"/>
      <c r="AJ193" s="69"/>
      <c r="AK193" s="8"/>
      <c r="AL193" s="8"/>
      <c r="AM193" s="8"/>
      <c r="AN193" s="8"/>
    </row>
    <row r="194" spans="1:16380" x14ac:dyDescent="0.15">
      <c r="A194" s="9"/>
      <c r="M194" s="10"/>
      <c r="AA194" s="1"/>
      <c r="AB194" s="1"/>
      <c r="AC194" s="8"/>
      <c r="AD194" s="8"/>
      <c r="AE194" s="8"/>
      <c r="AF194" s="69"/>
      <c r="AG194" s="8"/>
      <c r="AH194" s="8"/>
      <c r="AI194" s="8"/>
      <c r="AJ194" s="69"/>
      <c r="AK194" s="8"/>
      <c r="AL194" s="8"/>
      <c r="AM194" s="8"/>
      <c r="AN194" s="8"/>
    </row>
    <row r="195" spans="1:16380" x14ac:dyDescent="0.15">
      <c r="A195" s="9"/>
      <c r="M195" s="10"/>
      <c r="AA195" s="1"/>
      <c r="AB195" s="1"/>
      <c r="AC195" s="8"/>
      <c r="AD195" s="8"/>
      <c r="AE195" s="8"/>
      <c r="AF195" s="69"/>
      <c r="AG195" s="8"/>
      <c r="AH195" s="8"/>
      <c r="AI195" s="8"/>
      <c r="AJ195" s="69"/>
      <c r="AK195" s="8"/>
      <c r="AL195" s="8"/>
      <c r="AM195" s="8"/>
      <c r="AN195" s="8"/>
    </row>
    <row r="196" spans="1:16380" x14ac:dyDescent="0.15">
      <c r="A196" s="9"/>
      <c r="M196" s="10"/>
      <c r="AA196" s="1"/>
      <c r="AB196" s="1"/>
      <c r="AC196" s="8"/>
      <c r="AD196" s="8"/>
      <c r="AE196" s="8"/>
      <c r="AF196" s="69"/>
      <c r="AG196" s="8"/>
      <c r="AH196" s="8"/>
      <c r="AI196" s="8"/>
      <c r="AJ196" s="69"/>
      <c r="AK196" s="8"/>
      <c r="AL196" s="8"/>
      <c r="AM196" s="8"/>
      <c r="AN196" s="8"/>
    </row>
    <row r="197" spans="1:16380" x14ac:dyDescent="0.15">
      <c r="A197" s="9"/>
      <c r="M197" s="10"/>
      <c r="AA197" s="1"/>
      <c r="AB197" s="1"/>
      <c r="AC197" s="8"/>
      <c r="AD197" s="8"/>
      <c r="AE197" s="8"/>
      <c r="AF197" s="69"/>
      <c r="AG197" s="8"/>
      <c r="AH197" s="8"/>
      <c r="AI197" s="8"/>
      <c r="AJ197" s="69"/>
      <c r="AK197" s="8"/>
      <c r="AL197" s="8"/>
      <c r="AM197" s="8"/>
      <c r="AN197" s="8"/>
    </row>
    <row r="198" spans="1:16380" x14ac:dyDescent="0.15">
      <c r="A198" s="9"/>
      <c r="M198" s="10"/>
      <c r="AA198" s="1"/>
      <c r="AB198" s="1"/>
      <c r="AC198" s="8"/>
      <c r="AD198" s="8"/>
      <c r="AE198" s="8"/>
      <c r="AF198" s="69"/>
      <c r="AG198" s="8"/>
      <c r="AH198" s="8"/>
      <c r="AI198" s="8"/>
      <c r="AJ198" s="69"/>
      <c r="AK198" s="8"/>
      <c r="AL198" s="8"/>
      <c r="AM198" s="8"/>
      <c r="AN198" s="8"/>
    </row>
    <row r="199" spans="1:16380" x14ac:dyDescent="0.15">
      <c r="A199" s="9"/>
      <c r="M199" s="10"/>
      <c r="AA199" s="1"/>
      <c r="AB199" s="1"/>
      <c r="AC199" s="8"/>
      <c r="AD199" s="8"/>
      <c r="AE199" s="8"/>
      <c r="AF199" s="69"/>
      <c r="AG199" s="8"/>
      <c r="AH199" s="8"/>
      <c r="AI199" s="8"/>
      <c r="AJ199" s="69"/>
      <c r="AK199" s="8"/>
      <c r="AL199" s="8"/>
      <c r="AM199" s="8"/>
      <c r="AN199" s="8"/>
    </row>
    <row r="200" spans="1:16380" x14ac:dyDescent="0.15">
      <c r="A200" s="9"/>
      <c r="M200" s="10"/>
      <c r="AA200" s="1"/>
      <c r="AB200" s="1"/>
      <c r="AC200" s="8"/>
      <c r="AD200" s="8"/>
      <c r="AE200" s="8"/>
      <c r="AF200" s="69"/>
      <c r="AG200" s="8"/>
      <c r="AH200" s="8"/>
      <c r="AI200" s="8"/>
      <c r="AJ200" s="69"/>
      <c r="AK200" s="8"/>
      <c r="AL200" s="8"/>
      <c r="AM200" s="8"/>
      <c r="AN200" s="8"/>
    </row>
    <row r="201" spans="1:16380" x14ac:dyDescent="0.15">
      <c r="A201" s="9"/>
      <c r="M201" s="10"/>
      <c r="AA201" s="1"/>
      <c r="AB201" s="1"/>
      <c r="AC201" s="8"/>
      <c r="AD201" s="8"/>
      <c r="AE201" s="8"/>
      <c r="AF201" s="69"/>
      <c r="AG201" s="8"/>
      <c r="AH201" s="8"/>
      <c r="AI201" s="8"/>
      <c r="AJ201" s="69"/>
      <c r="AK201" s="8"/>
      <c r="AL201" s="8"/>
      <c r="AM201" s="8"/>
      <c r="AN201" s="8"/>
    </row>
    <row r="202" spans="1:16380" x14ac:dyDescent="0.15">
      <c r="A202" s="5"/>
      <c r="M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  <c r="IW202" s="5"/>
      <c r="IX202" s="5"/>
      <c r="IY202" s="5"/>
      <c r="IZ202" s="5"/>
      <c r="JA202" s="5"/>
      <c r="JB202" s="5"/>
      <c r="JC202" s="5"/>
      <c r="JD202" s="5"/>
      <c r="JE202" s="5"/>
      <c r="JF202" s="5"/>
      <c r="JG202" s="5"/>
      <c r="JH202" s="5"/>
      <c r="JI202" s="5"/>
      <c r="JJ202" s="5"/>
      <c r="JK202" s="5"/>
      <c r="JL202" s="5"/>
      <c r="JM202" s="5"/>
      <c r="JN202" s="5"/>
      <c r="JO202" s="5"/>
      <c r="JP202" s="5"/>
      <c r="JQ202" s="5"/>
      <c r="JR202" s="5"/>
      <c r="JS202" s="5"/>
      <c r="JT202" s="5"/>
      <c r="JU202" s="5"/>
      <c r="JV202" s="5"/>
      <c r="JW202" s="5"/>
      <c r="JX202" s="5"/>
      <c r="JY202" s="5"/>
      <c r="JZ202" s="5"/>
      <c r="KA202" s="5"/>
      <c r="KB202" s="5"/>
      <c r="KC202" s="5"/>
      <c r="KD202" s="5"/>
      <c r="KE202" s="5"/>
      <c r="KF202" s="5"/>
      <c r="KG202" s="5"/>
      <c r="KH202" s="5"/>
      <c r="KI202" s="5"/>
      <c r="KJ202" s="5"/>
      <c r="KK202" s="5"/>
      <c r="KL202" s="5"/>
      <c r="KM202" s="5"/>
      <c r="KN202" s="5"/>
      <c r="KO202" s="5"/>
      <c r="KP202" s="5"/>
      <c r="KQ202" s="5"/>
      <c r="KR202" s="5"/>
      <c r="KS202" s="5"/>
      <c r="KT202" s="5"/>
      <c r="KU202" s="5"/>
      <c r="KV202" s="5"/>
      <c r="KW202" s="5"/>
      <c r="KX202" s="5"/>
      <c r="KY202" s="5"/>
      <c r="KZ202" s="5"/>
      <c r="LA202" s="5"/>
      <c r="LB202" s="5"/>
      <c r="LC202" s="5"/>
      <c r="LD202" s="5"/>
      <c r="LE202" s="5"/>
      <c r="LF202" s="5"/>
      <c r="LG202" s="5"/>
      <c r="LH202" s="5"/>
      <c r="LI202" s="5"/>
      <c r="LJ202" s="5"/>
      <c r="LK202" s="5"/>
      <c r="LL202" s="5"/>
      <c r="LM202" s="5"/>
      <c r="LN202" s="5"/>
      <c r="LO202" s="5"/>
      <c r="LP202" s="5"/>
      <c r="LQ202" s="5"/>
      <c r="LR202" s="5"/>
      <c r="LS202" s="5"/>
      <c r="LT202" s="5"/>
      <c r="LU202" s="5"/>
      <c r="LV202" s="5"/>
      <c r="LW202" s="5"/>
      <c r="LX202" s="5"/>
      <c r="LY202" s="5"/>
      <c r="LZ202" s="5"/>
      <c r="MA202" s="5"/>
      <c r="MB202" s="5"/>
      <c r="MC202" s="5"/>
      <c r="MD202" s="5"/>
      <c r="ME202" s="5"/>
      <c r="MF202" s="5"/>
      <c r="MG202" s="5"/>
      <c r="MH202" s="5"/>
      <c r="MI202" s="5"/>
      <c r="MJ202" s="5"/>
      <c r="MK202" s="5"/>
      <c r="ML202" s="5"/>
      <c r="MM202" s="5"/>
      <c r="MN202" s="5"/>
      <c r="MO202" s="5"/>
      <c r="MP202" s="5"/>
      <c r="MQ202" s="5"/>
      <c r="MR202" s="5"/>
      <c r="MS202" s="5"/>
      <c r="MT202" s="5"/>
      <c r="MU202" s="5"/>
      <c r="MV202" s="5"/>
      <c r="MW202" s="5"/>
      <c r="MX202" s="5"/>
      <c r="MY202" s="5"/>
      <c r="MZ202" s="5"/>
      <c r="NA202" s="5"/>
      <c r="NB202" s="5"/>
      <c r="NC202" s="5"/>
      <c r="ND202" s="5"/>
      <c r="NE202" s="5"/>
      <c r="NF202" s="5"/>
      <c r="NG202" s="5"/>
      <c r="NH202" s="5"/>
      <c r="NI202" s="5"/>
      <c r="NJ202" s="5"/>
      <c r="NK202" s="5"/>
      <c r="NL202" s="5"/>
      <c r="NM202" s="5"/>
      <c r="NN202" s="5"/>
      <c r="NO202" s="5"/>
      <c r="NP202" s="5"/>
      <c r="NQ202" s="5"/>
      <c r="NR202" s="5"/>
      <c r="NS202" s="5"/>
      <c r="NT202" s="5"/>
      <c r="NU202" s="5"/>
      <c r="NV202" s="5"/>
      <c r="NW202" s="5"/>
      <c r="NX202" s="5"/>
      <c r="NY202" s="5"/>
      <c r="NZ202" s="5"/>
      <c r="OA202" s="5"/>
      <c r="OB202" s="5"/>
      <c r="OC202" s="5"/>
      <c r="OD202" s="5"/>
      <c r="OE202" s="5"/>
      <c r="OF202" s="5"/>
      <c r="OG202" s="5"/>
      <c r="OH202" s="5"/>
      <c r="OI202" s="5"/>
      <c r="OJ202" s="5"/>
      <c r="OK202" s="5"/>
      <c r="OL202" s="5"/>
      <c r="OM202" s="5"/>
      <c r="ON202" s="5"/>
      <c r="OO202" s="5"/>
      <c r="OP202" s="5"/>
      <c r="OQ202" s="5"/>
      <c r="OR202" s="5"/>
      <c r="OS202" s="5"/>
      <c r="OT202" s="5"/>
      <c r="OU202" s="5"/>
      <c r="OV202" s="5"/>
      <c r="OW202" s="5"/>
      <c r="OX202" s="5"/>
      <c r="OY202" s="5"/>
      <c r="OZ202" s="5"/>
      <c r="PA202" s="5"/>
      <c r="PB202" s="5"/>
      <c r="PC202" s="5"/>
      <c r="PD202" s="5"/>
      <c r="PE202" s="5"/>
      <c r="PF202" s="5"/>
      <c r="PG202" s="5"/>
      <c r="PH202" s="5"/>
      <c r="PI202" s="5"/>
      <c r="PJ202" s="5"/>
      <c r="PK202" s="5"/>
      <c r="PL202" s="5"/>
      <c r="PM202" s="5"/>
      <c r="PN202" s="5"/>
      <c r="PO202" s="5"/>
      <c r="PP202" s="5"/>
      <c r="PQ202" s="5"/>
      <c r="PR202" s="5"/>
      <c r="PS202" s="5"/>
      <c r="PT202" s="5"/>
      <c r="PU202" s="5"/>
      <c r="PV202" s="5"/>
      <c r="PW202" s="5"/>
      <c r="PX202" s="5"/>
      <c r="PY202" s="5"/>
      <c r="PZ202" s="5"/>
      <c r="QA202" s="5"/>
      <c r="QB202" s="5"/>
      <c r="QC202" s="5"/>
      <c r="QD202" s="5"/>
      <c r="QE202" s="5"/>
      <c r="QF202" s="5"/>
      <c r="QG202" s="5"/>
      <c r="QH202" s="5"/>
      <c r="QI202" s="5"/>
      <c r="QJ202" s="5"/>
      <c r="QK202" s="5"/>
      <c r="QL202" s="5"/>
      <c r="QM202" s="5"/>
      <c r="QN202" s="5"/>
      <c r="QO202" s="5"/>
      <c r="QP202" s="5"/>
      <c r="QQ202" s="5"/>
      <c r="QR202" s="5"/>
      <c r="QS202" s="5"/>
      <c r="QT202" s="5"/>
      <c r="QU202" s="5"/>
      <c r="QV202" s="5"/>
      <c r="QW202" s="5"/>
      <c r="QX202" s="5"/>
      <c r="QY202" s="5"/>
      <c r="QZ202" s="5"/>
      <c r="RA202" s="5"/>
      <c r="RB202" s="5"/>
      <c r="RC202" s="5"/>
      <c r="RD202" s="5"/>
      <c r="RE202" s="5"/>
      <c r="RF202" s="5"/>
      <c r="RG202" s="5"/>
      <c r="RH202" s="5"/>
      <c r="RI202" s="5"/>
      <c r="RJ202" s="5"/>
      <c r="RK202" s="5"/>
      <c r="RL202" s="5"/>
      <c r="RM202" s="5"/>
      <c r="RN202" s="5"/>
      <c r="RO202" s="5"/>
      <c r="RP202" s="5"/>
      <c r="RQ202" s="5"/>
      <c r="RR202" s="5"/>
      <c r="RS202" s="5"/>
      <c r="RT202" s="5"/>
      <c r="RU202" s="5"/>
      <c r="RV202" s="5"/>
      <c r="RW202" s="5"/>
      <c r="RX202" s="5"/>
      <c r="RY202" s="5"/>
      <c r="RZ202" s="5"/>
      <c r="SA202" s="5"/>
      <c r="SB202" s="5"/>
      <c r="SC202" s="5"/>
      <c r="SD202" s="5"/>
      <c r="SE202" s="5"/>
      <c r="SF202" s="5"/>
      <c r="SG202" s="5"/>
      <c r="SH202" s="5"/>
      <c r="SI202" s="5"/>
      <c r="SJ202" s="5"/>
      <c r="SK202" s="5"/>
      <c r="SL202" s="5"/>
      <c r="SM202" s="5"/>
      <c r="SN202" s="5"/>
      <c r="SO202" s="5"/>
      <c r="SP202" s="5"/>
      <c r="SQ202" s="5"/>
      <c r="SR202" s="5"/>
      <c r="SS202" s="5"/>
      <c r="ST202" s="5"/>
      <c r="SU202" s="5"/>
      <c r="SV202" s="5"/>
      <c r="SW202" s="5"/>
      <c r="SX202" s="5"/>
      <c r="SY202" s="5"/>
      <c r="SZ202" s="5"/>
      <c r="TA202" s="5"/>
      <c r="TB202" s="5"/>
      <c r="TC202" s="5"/>
      <c r="TD202" s="5"/>
      <c r="TE202" s="5"/>
      <c r="TF202" s="5"/>
      <c r="TG202" s="5"/>
      <c r="TH202" s="5"/>
      <c r="TI202" s="5"/>
      <c r="TJ202" s="5"/>
      <c r="TK202" s="5"/>
      <c r="TL202" s="5"/>
      <c r="TM202" s="5"/>
      <c r="TN202" s="5"/>
      <c r="TO202" s="5"/>
      <c r="TP202" s="5"/>
      <c r="TQ202" s="5"/>
      <c r="TR202" s="5"/>
      <c r="TS202" s="5"/>
      <c r="TT202" s="5"/>
      <c r="TU202" s="5"/>
      <c r="TV202" s="5"/>
      <c r="TW202" s="5"/>
      <c r="TX202" s="5"/>
      <c r="TY202" s="5"/>
      <c r="TZ202" s="5"/>
      <c r="UA202" s="5"/>
      <c r="UB202" s="5"/>
      <c r="UC202" s="5"/>
      <c r="UD202" s="5"/>
      <c r="UE202" s="5"/>
      <c r="UF202" s="5"/>
      <c r="UG202" s="5"/>
      <c r="UH202" s="5"/>
      <c r="UI202" s="5"/>
      <c r="UJ202" s="5"/>
      <c r="UK202" s="5"/>
      <c r="UL202" s="5"/>
      <c r="UM202" s="5"/>
      <c r="UN202" s="5"/>
      <c r="UO202" s="5"/>
      <c r="UP202" s="5"/>
      <c r="UQ202" s="5"/>
      <c r="UR202" s="5"/>
      <c r="US202" s="5"/>
      <c r="UT202" s="5"/>
      <c r="UU202" s="5"/>
      <c r="UV202" s="5"/>
      <c r="UW202" s="5"/>
      <c r="UX202" s="5"/>
      <c r="UY202" s="5"/>
      <c r="UZ202" s="5"/>
      <c r="VA202" s="5"/>
      <c r="VB202" s="5"/>
      <c r="VC202" s="5"/>
      <c r="VD202" s="5"/>
      <c r="VE202" s="5"/>
      <c r="VF202" s="5"/>
      <c r="VG202" s="5"/>
      <c r="VH202" s="5"/>
      <c r="VI202" s="5"/>
      <c r="VJ202" s="5"/>
      <c r="VK202" s="5"/>
      <c r="VL202" s="5"/>
      <c r="VM202" s="5"/>
      <c r="VN202" s="5"/>
      <c r="VO202" s="5"/>
      <c r="VP202" s="5"/>
      <c r="VQ202" s="5"/>
      <c r="VR202" s="5"/>
      <c r="VS202" s="5"/>
      <c r="VT202" s="5"/>
      <c r="VU202" s="5"/>
      <c r="VV202" s="5"/>
      <c r="VW202" s="5"/>
      <c r="VX202" s="5"/>
      <c r="VY202" s="5"/>
      <c r="VZ202" s="5"/>
      <c r="WA202" s="5"/>
      <c r="WB202" s="5"/>
      <c r="WC202" s="5"/>
      <c r="WD202" s="5"/>
      <c r="WE202" s="5"/>
      <c r="WF202" s="5"/>
      <c r="WG202" s="5"/>
      <c r="WH202" s="5"/>
      <c r="WI202" s="5"/>
      <c r="WJ202" s="5"/>
      <c r="WK202" s="5"/>
      <c r="WL202" s="5"/>
      <c r="WM202" s="5"/>
      <c r="WN202" s="5"/>
      <c r="WO202" s="5"/>
      <c r="WP202" s="5"/>
      <c r="WQ202" s="5"/>
      <c r="WR202" s="5"/>
      <c r="WS202" s="5"/>
      <c r="WT202" s="5"/>
      <c r="WU202" s="5"/>
      <c r="WV202" s="5"/>
      <c r="WW202" s="5"/>
      <c r="WX202" s="5"/>
      <c r="WY202" s="5"/>
      <c r="WZ202" s="5"/>
      <c r="XA202" s="5"/>
      <c r="XB202" s="5"/>
      <c r="XC202" s="5"/>
      <c r="XD202" s="5"/>
      <c r="XE202" s="5"/>
      <c r="XF202" s="5"/>
      <c r="XG202" s="5"/>
      <c r="XH202" s="5"/>
      <c r="XI202" s="5"/>
      <c r="XJ202" s="5"/>
      <c r="XK202" s="5"/>
      <c r="XL202" s="5"/>
      <c r="XM202" s="5"/>
      <c r="XN202" s="5"/>
      <c r="XO202" s="5"/>
      <c r="XP202" s="5"/>
      <c r="XQ202" s="5"/>
      <c r="XR202" s="5"/>
      <c r="XS202" s="5"/>
      <c r="XT202" s="5"/>
      <c r="XU202" s="5"/>
      <c r="XV202" s="5"/>
      <c r="XW202" s="5"/>
      <c r="XX202" s="5"/>
      <c r="XY202" s="5"/>
      <c r="XZ202" s="5"/>
      <c r="YA202" s="5"/>
      <c r="YB202" s="5"/>
      <c r="YC202" s="5"/>
      <c r="YD202" s="5"/>
      <c r="YE202" s="5"/>
      <c r="YF202" s="5"/>
      <c r="YG202" s="5"/>
      <c r="YH202" s="5"/>
      <c r="YI202" s="5"/>
      <c r="YJ202" s="5"/>
      <c r="YK202" s="5"/>
      <c r="YL202" s="5"/>
      <c r="YM202" s="5"/>
      <c r="YN202" s="5"/>
      <c r="YO202" s="5"/>
      <c r="YP202" s="5"/>
      <c r="YQ202" s="5"/>
      <c r="YR202" s="5"/>
      <c r="YS202" s="5"/>
      <c r="YT202" s="5"/>
      <c r="YU202" s="5"/>
      <c r="YV202" s="5"/>
      <c r="YW202" s="5"/>
      <c r="YX202" s="5"/>
      <c r="YY202" s="5"/>
      <c r="YZ202" s="5"/>
      <c r="ZA202" s="5"/>
      <c r="ZB202" s="5"/>
      <c r="ZC202" s="5"/>
      <c r="ZD202" s="5"/>
      <c r="ZE202" s="5"/>
      <c r="ZF202" s="5"/>
      <c r="ZG202" s="5"/>
      <c r="ZH202" s="5"/>
      <c r="ZI202" s="5"/>
      <c r="ZJ202" s="5"/>
      <c r="ZK202" s="5"/>
      <c r="ZL202" s="5"/>
      <c r="ZM202" s="5"/>
      <c r="ZN202" s="5"/>
      <c r="ZO202" s="5"/>
      <c r="ZP202" s="5"/>
      <c r="ZQ202" s="5"/>
      <c r="ZR202" s="5"/>
      <c r="ZS202" s="5"/>
      <c r="ZT202" s="5"/>
      <c r="ZU202" s="5"/>
      <c r="ZV202" s="5"/>
      <c r="ZW202" s="5"/>
      <c r="ZX202" s="5"/>
      <c r="ZY202" s="5"/>
      <c r="ZZ202" s="5"/>
      <c r="AAA202" s="5"/>
      <c r="AAB202" s="5"/>
      <c r="AAC202" s="5"/>
      <c r="AAD202" s="5"/>
      <c r="AAE202" s="5"/>
      <c r="AAF202" s="5"/>
      <c r="AAG202" s="5"/>
      <c r="AAH202" s="5"/>
      <c r="AAI202" s="5"/>
      <c r="AAJ202" s="5"/>
      <c r="AAK202" s="5"/>
      <c r="AAL202" s="5"/>
      <c r="AAM202" s="5"/>
      <c r="AAN202" s="5"/>
      <c r="AAO202" s="5"/>
      <c r="AAP202" s="5"/>
      <c r="AAQ202" s="5"/>
      <c r="AAR202" s="5"/>
      <c r="AAS202" s="5"/>
      <c r="AAT202" s="5"/>
      <c r="AAU202" s="5"/>
      <c r="AAV202" s="5"/>
      <c r="AAW202" s="5"/>
      <c r="AAX202" s="5"/>
      <c r="AAY202" s="5"/>
      <c r="AAZ202" s="5"/>
      <c r="ABA202" s="5"/>
      <c r="ABB202" s="5"/>
      <c r="ABC202" s="5"/>
      <c r="ABD202" s="5"/>
      <c r="ABE202" s="5"/>
      <c r="ABF202" s="5"/>
      <c r="ABG202" s="5"/>
      <c r="ABH202" s="5"/>
      <c r="ABI202" s="5"/>
      <c r="ABJ202" s="5"/>
      <c r="ABK202" s="5"/>
      <c r="ABL202" s="5"/>
      <c r="ABM202" s="5"/>
      <c r="ABN202" s="5"/>
      <c r="ABO202" s="5"/>
      <c r="ABP202" s="5"/>
      <c r="ABQ202" s="5"/>
      <c r="ABR202" s="5"/>
      <c r="ABS202" s="5"/>
      <c r="ABT202" s="5"/>
      <c r="ABU202" s="5"/>
      <c r="ABV202" s="5"/>
      <c r="ABW202" s="5"/>
      <c r="ABX202" s="5"/>
      <c r="ABY202" s="5"/>
      <c r="ABZ202" s="5"/>
      <c r="ACA202" s="5"/>
      <c r="ACB202" s="5"/>
      <c r="ACC202" s="5"/>
      <c r="ACD202" s="5"/>
      <c r="ACE202" s="5"/>
      <c r="ACF202" s="5"/>
      <c r="ACG202" s="5"/>
      <c r="ACH202" s="5"/>
      <c r="ACI202" s="5"/>
      <c r="ACJ202" s="5"/>
      <c r="ACK202" s="5"/>
      <c r="ACL202" s="5"/>
      <c r="ACM202" s="5"/>
      <c r="ACN202" s="5"/>
      <c r="ACO202" s="5"/>
      <c r="ACP202" s="5"/>
      <c r="ACQ202" s="5"/>
      <c r="ACR202" s="5"/>
      <c r="ACS202" s="5"/>
      <c r="ACT202" s="5"/>
      <c r="ACU202" s="5"/>
      <c r="ACV202" s="5"/>
      <c r="ACW202" s="5"/>
      <c r="ACX202" s="5"/>
      <c r="ACY202" s="5"/>
      <c r="ACZ202" s="5"/>
      <c r="ADA202" s="5"/>
      <c r="ADB202" s="5"/>
      <c r="ADC202" s="5"/>
      <c r="ADD202" s="5"/>
      <c r="ADE202" s="5"/>
      <c r="ADF202" s="5"/>
      <c r="ADG202" s="5"/>
      <c r="ADH202" s="5"/>
      <c r="ADI202" s="5"/>
      <c r="ADJ202" s="5"/>
      <c r="ADK202" s="5"/>
      <c r="ADL202" s="5"/>
      <c r="ADM202" s="5"/>
      <c r="ADN202" s="5"/>
      <c r="ADO202" s="5"/>
      <c r="ADP202" s="5"/>
      <c r="ADQ202" s="5"/>
      <c r="ADR202" s="5"/>
      <c r="ADS202" s="5"/>
      <c r="ADT202" s="5"/>
      <c r="ADU202" s="5"/>
      <c r="ADV202" s="5"/>
      <c r="ADW202" s="5"/>
      <c r="ADX202" s="5"/>
      <c r="ADY202" s="5"/>
      <c r="ADZ202" s="5"/>
      <c r="AEA202" s="5"/>
      <c r="AEB202" s="5"/>
      <c r="AEC202" s="5"/>
      <c r="AED202" s="5"/>
      <c r="AEE202" s="5"/>
      <c r="AEF202" s="5"/>
      <c r="AEG202" s="5"/>
      <c r="AEH202" s="5"/>
      <c r="AEI202" s="5"/>
      <c r="AEJ202" s="5"/>
      <c r="AEK202" s="5"/>
      <c r="AEL202" s="5"/>
      <c r="AEM202" s="5"/>
      <c r="AEN202" s="5"/>
      <c r="AEO202" s="5"/>
      <c r="AEP202" s="5"/>
      <c r="AEQ202" s="5"/>
      <c r="AER202" s="5"/>
      <c r="AES202" s="5"/>
      <c r="AET202" s="5"/>
      <c r="AEU202" s="5"/>
      <c r="AEV202" s="5"/>
      <c r="AEW202" s="5"/>
      <c r="AEX202" s="5"/>
      <c r="AEY202" s="5"/>
      <c r="AEZ202" s="5"/>
      <c r="AFA202" s="5"/>
      <c r="AFB202" s="5"/>
      <c r="AFC202" s="5"/>
      <c r="AFD202" s="5"/>
      <c r="AFE202" s="5"/>
      <c r="AFF202" s="5"/>
      <c r="AFG202" s="5"/>
      <c r="AFH202" s="5"/>
      <c r="AFI202" s="5"/>
      <c r="AFJ202" s="5"/>
      <c r="AFK202" s="5"/>
      <c r="AFL202" s="5"/>
      <c r="AFM202" s="5"/>
      <c r="AFN202" s="5"/>
      <c r="AFO202" s="5"/>
      <c r="AFP202" s="5"/>
      <c r="AFQ202" s="5"/>
      <c r="AFR202" s="5"/>
      <c r="AFS202" s="5"/>
      <c r="AFT202" s="5"/>
      <c r="AFU202" s="5"/>
      <c r="AFV202" s="5"/>
      <c r="AFW202" s="5"/>
      <c r="AFX202" s="5"/>
      <c r="AFY202" s="5"/>
      <c r="AFZ202" s="5"/>
      <c r="AGA202" s="5"/>
      <c r="AGB202" s="5"/>
      <c r="AGC202" s="5"/>
      <c r="AGD202" s="5"/>
      <c r="AGE202" s="5"/>
      <c r="AGF202" s="5"/>
      <c r="AGG202" s="5"/>
      <c r="AGH202" s="5"/>
      <c r="AGI202" s="5"/>
      <c r="AGJ202" s="5"/>
      <c r="AGK202" s="5"/>
      <c r="AGL202" s="5"/>
      <c r="AGM202" s="5"/>
      <c r="AGN202" s="5"/>
      <c r="AGO202" s="5"/>
      <c r="AGP202" s="5"/>
      <c r="AGQ202" s="5"/>
      <c r="AGR202" s="5"/>
      <c r="AGS202" s="5"/>
      <c r="AGT202" s="5"/>
      <c r="AGU202" s="5"/>
      <c r="AGV202" s="5"/>
      <c r="AGW202" s="5"/>
      <c r="AGX202" s="5"/>
      <c r="AGY202" s="5"/>
      <c r="AGZ202" s="5"/>
      <c r="AHA202" s="5"/>
      <c r="AHB202" s="5"/>
      <c r="AHC202" s="5"/>
      <c r="AHD202" s="5"/>
      <c r="AHE202" s="5"/>
      <c r="AHF202" s="5"/>
      <c r="AHG202" s="5"/>
      <c r="AHH202" s="5"/>
      <c r="AHI202" s="5"/>
      <c r="AHJ202" s="5"/>
      <c r="AHK202" s="5"/>
      <c r="AHL202" s="5"/>
      <c r="AHM202" s="5"/>
      <c r="AHN202" s="5"/>
      <c r="AHO202" s="5"/>
      <c r="AHP202" s="5"/>
      <c r="AHQ202" s="5"/>
      <c r="AHR202" s="5"/>
      <c r="AHS202" s="5"/>
      <c r="AHT202" s="5"/>
      <c r="AHU202" s="5"/>
      <c r="AHV202" s="5"/>
      <c r="AHW202" s="5"/>
      <c r="AHX202" s="5"/>
      <c r="AHY202" s="5"/>
      <c r="AHZ202" s="5"/>
      <c r="AIA202" s="5"/>
      <c r="AIB202" s="5"/>
      <c r="AIC202" s="5"/>
      <c r="AID202" s="5"/>
      <c r="AIE202" s="5"/>
      <c r="AIF202" s="5"/>
      <c r="AIG202" s="5"/>
      <c r="AIH202" s="5"/>
      <c r="AII202" s="5"/>
      <c r="AIJ202" s="5"/>
      <c r="AIK202" s="5"/>
      <c r="AIL202" s="5"/>
      <c r="AIM202" s="5"/>
      <c r="AIN202" s="5"/>
      <c r="AIO202" s="5"/>
      <c r="AIP202" s="5"/>
      <c r="AIQ202" s="5"/>
      <c r="AIR202" s="5"/>
      <c r="AIS202" s="5"/>
      <c r="AIT202" s="5"/>
      <c r="AIU202" s="5"/>
      <c r="AIV202" s="5"/>
      <c r="AIW202" s="5"/>
      <c r="AIX202" s="5"/>
      <c r="AIY202" s="5"/>
      <c r="AIZ202" s="5"/>
      <c r="AJA202" s="5"/>
      <c r="AJB202" s="5"/>
      <c r="AJC202" s="5"/>
      <c r="AJD202" s="5"/>
      <c r="AJE202" s="5"/>
      <c r="AJF202" s="5"/>
      <c r="AJG202" s="5"/>
      <c r="AJH202" s="5"/>
      <c r="AJI202" s="5"/>
      <c r="AJJ202" s="5"/>
      <c r="AJK202" s="5"/>
      <c r="AJL202" s="5"/>
      <c r="AJM202" s="5"/>
      <c r="AJN202" s="5"/>
      <c r="AJO202" s="5"/>
      <c r="AJP202" s="5"/>
      <c r="AJQ202" s="5"/>
      <c r="AJR202" s="5"/>
      <c r="AJS202" s="5"/>
      <c r="AJT202" s="5"/>
      <c r="AJU202" s="5"/>
      <c r="AJV202" s="5"/>
      <c r="AJW202" s="5"/>
      <c r="AJX202" s="5"/>
      <c r="AJY202" s="5"/>
      <c r="AJZ202" s="5"/>
      <c r="AKA202" s="5"/>
      <c r="AKB202" s="5"/>
      <c r="AKC202" s="5"/>
      <c r="AKD202" s="5"/>
      <c r="AKE202" s="5"/>
      <c r="AKF202" s="5"/>
      <c r="AKG202" s="5"/>
      <c r="AKH202" s="5"/>
      <c r="AKI202" s="5"/>
      <c r="AKJ202" s="5"/>
      <c r="AKK202" s="5"/>
      <c r="AKL202" s="5"/>
      <c r="AKM202" s="5"/>
      <c r="AKN202" s="5"/>
      <c r="AKO202" s="5"/>
      <c r="AKP202" s="5"/>
      <c r="AKQ202" s="5"/>
      <c r="AKR202" s="5"/>
      <c r="AKS202" s="5"/>
      <c r="AKT202" s="5"/>
      <c r="AKU202" s="5"/>
      <c r="AKV202" s="5"/>
      <c r="AKW202" s="5"/>
      <c r="AKX202" s="5"/>
      <c r="AKY202" s="5"/>
      <c r="AKZ202" s="5"/>
      <c r="ALA202" s="5"/>
      <c r="ALB202" s="5"/>
      <c r="ALC202" s="5"/>
      <c r="ALD202" s="5"/>
      <c r="ALE202" s="5"/>
      <c r="ALF202" s="5"/>
      <c r="ALG202" s="5"/>
      <c r="ALH202" s="5"/>
      <c r="ALI202" s="5"/>
      <c r="ALJ202" s="5"/>
      <c r="ALK202" s="5"/>
      <c r="ALL202" s="5"/>
      <c r="ALM202" s="5"/>
      <c r="ALN202" s="5"/>
      <c r="ALO202" s="5"/>
      <c r="ALP202" s="5"/>
      <c r="ALQ202" s="5"/>
      <c r="ALR202" s="5"/>
      <c r="ALS202" s="5"/>
      <c r="ALT202" s="5"/>
      <c r="ALU202" s="5"/>
      <c r="ALV202" s="5"/>
      <c r="ALW202" s="5"/>
      <c r="ALX202" s="5"/>
      <c r="ALY202" s="5"/>
      <c r="ALZ202" s="5"/>
      <c r="AMA202" s="5"/>
      <c r="AMB202" s="5"/>
      <c r="AMC202" s="5"/>
      <c r="AMD202" s="5"/>
      <c r="AME202" s="5"/>
      <c r="AMF202" s="5"/>
      <c r="AMG202" s="5"/>
      <c r="AMH202" s="5"/>
      <c r="AMI202" s="5"/>
      <c r="AMJ202" s="5"/>
      <c r="AMK202" s="5"/>
      <c r="AML202" s="5"/>
      <c r="AMM202" s="5"/>
      <c r="AMN202" s="5"/>
      <c r="AMO202" s="5"/>
      <c r="AMP202" s="5"/>
      <c r="AMQ202" s="5"/>
      <c r="AMR202" s="5"/>
      <c r="AMS202" s="5"/>
      <c r="AMT202" s="5"/>
      <c r="AMU202" s="5"/>
      <c r="AMV202" s="5"/>
      <c r="AMW202" s="5"/>
      <c r="AMX202" s="5"/>
      <c r="AMY202" s="5"/>
      <c r="AMZ202" s="5"/>
      <c r="ANA202" s="5"/>
      <c r="ANB202" s="5"/>
      <c r="ANC202" s="5"/>
      <c r="AND202" s="5"/>
      <c r="ANE202" s="5"/>
      <c r="ANF202" s="5"/>
      <c r="ANG202" s="5"/>
      <c r="ANH202" s="5"/>
      <c r="ANI202" s="5"/>
      <c r="ANJ202" s="5"/>
      <c r="ANK202" s="5"/>
      <c r="ANL202" s="5"/>
      <c r="ANM202" s="5"/>
      <c r="ANN202" s="5"/>
      <c r="ANO202" s="5"/>
      <c r="ANP202" s="5"/>
      <c r="ANQ202" s="5"/>
      <c r="ANR202" s="5"/>
      <c r="ANS202" s="5"/>
      <c r="ANT202" s="5"/>
      <c r="ANU202" s="5"/>
      <c r="ANV202" s="5"/>
      <c r="ANW202" s="5"/>
      <c r="ANX202" s="5"/>
      <c r="ANY202" s="5"/>
      <c r="ANZ202" s="5"/>
      <c r="AOA202" s="5"/>
      <c r="AOB202" s="5"/>
      <c r="AOC202" s="5"/>
      <c r="AOD202" s="5"/>
      <c r="AOE202" s="5"/>
      <c r="AOF202" s="5"/>
      <c r="AOG202" s="5"/>
      <c r="AOH202" s="5"/>
      <c r="AOI202" s="5"/>
      <c r="AOJ202" s="5"/>
      <c r="AOK202" s="5"/>
      <c r="AOL202" s="5"/>
      <c r="AOM202" s="5"/>
      <c r="AON202" s="5"/>
      <c r="AOO202" s="5"/>
      <c r="AOP202" s="5"/>
      <c r="AOQ202" s="5"/>
      <c r="AOR202" s="5"/>
      <c r="AOS202" s="5"/>
      <c r="AOT202" s="5"/>
      <c r="AOU202" s="5"/>
      <c r="AOV202" s="5"/>
      <c r="AOW202" s="5"/>
      <c r="AOX202" s="5"/>
      <c r="AOY202" s="5"/>
      <c r="AOZ202" s="5"/>
      <c r="APA202" s="5"/>
      <c r="APB202" s="5"/>
      <c r="APC202" s="5"/>
      <c r="APD202" s="5"/>
      <c r="APE202" s="5"/>
      <c r="APF202" s="5"/>
      <c r="APG202" s="5"/>
      <c r="APH202" s="5"/>
      <c r="API202" s="5"/>
      <c r="APJ202" s="5"/>
      <c r="APK202" s="5"/>
      <c r="APL202" s="5"/>
      <c r="APM202" s="5"/>
      <c r="APN202" s="5"/>
      <c r="APO202" s="5"/>
      <c r="APP202" s="5"/>
      <c r="APQ202" s="5"/>
      <c r="APR202" s="5"/>
      <c r="APS202" s="5"/>
      <c r="APT202" s="5"/>
      <c r="APU202" s="5"/>
      <c r="APV202" s="5"/>
      <c r="APW202" s="5"/>
      <c r="APX202" s="5"/>
      <c r="APY202" s="5"/>
      <c r="APZ202" s="5"/>
      <c r="AQA202" s="5"/>
      <c r="AQB202" s="5"/>
      <c r="AQC202" s="5"/>
      <c r="AQD202" s="5"/>
      <c r="AQE202" s="5"/>
      <c r="AQF202" s="5"/>
      <c r="AQG202" s="5"/>
      <c r="AQH202" s="5"/>
      <c r="AQI202" s="5"/>
      <c r="AQJ202" s="5"/>
      <c r="AQK202" s="5"/>
      <c r="AQL202" s="5"/>
      <c r="AQM202" s="5"/>
      <c r="AQN202" s="5"/>
      <c r="AQO202" s="5"/>
      <c r="AQP202" s="5"/>
      <c r="AQQ202" s="5"/>
      <c r="AQR202" s="5"/>
      <c r="AQS202" s="5"/>
      <c r="AQT202" s="5"/>
      <c r="AQU202" s="5"/>
      <c r="AQV202" s="5"/>
      <c r="AQW202" s="5"/>
      <c r="AQX202" s="5"/>
      <c r="AQY202" s="5"/>
      <c r="AQZ202" s="5"/>
      <c r="ARA202" s="5"/>
      <c r="ARB202" s="5"/>
      <c r="ARC202" s="5"/>
      <c r="ARD202" s="5"/>
      <c r="ARE202" s="5"/>
      <c r="ARF202" s="5"/>
      <c r="ARG202" s="5"/>
      <c r="ARH202" s="5"/>
      <c r="ARI202" s="5"/>
      <c r="ARJ202" s="5"/>
      <c r="ARK202" s="5"/>
      <c r="ARL202" s="5"/>
      <c r="ARM202" s="5"/>
      <c r="ARN202" s="5"/>
      <c r="ARO202" s="5"/>
      <c r="ARP202" s="5"/>
      <c r="ARQ202" s="5"/>
      <c r="ARR202" s="5"/>
      <c r="ARS202" s="5"/>
      <c r="ART202" s="5"/>
      <c r="ARU202" s="5"/>
      <c r="ARV202" s="5"/>
      <c r="ARW202" s="5"/>
      <c r="ARX202" s="5"/>
      <c r="ARY202" s="5"/>
      <c r="ARZ202" s="5"/>
      <c r="ASA202" s="5"/>
      <c r="ASB202" s="5"/>
      <c r="ASC202" s="5"/>
      <c r="ASD202" s="5"/>
      <c r="ASE202" s="5"/>
      <c r="ASF202" s="5"/>
      <c r="ASG202" s="5"/>
      <c r="ASH202" s="5"/>
      <c r="ASI202" s="5"/>
      <c r="ASJ202" s="5"/>
      <c r="ASK202" s="5"/>
      <c r="ASL202" s="5"/>
      <c r="ASM202" s="5"/>
      <c r="ASN202" s="5"/>
      <c r="ASO202" s="5"/>
      <c r="ASP202" s="5"/>
      <c r="ASQ202" s="5"/>
      <c r="ASR202" s="5"/>
      <c r="ASS202" s="5"/>
      <c r="AST202" s="5"/>
      <c r="ASU202" s="5"/>
      <c r="ASV202" s="5"/>
      <c r="ASW202" s="5"/>
      <c r="ASX202" s="5"/>
      <c r="ASY202" s="5"/>
      <c r="ASZ202" s="5"/>
      <c r="ATA202" s="5"/>
      <c r="ATB202" s="5"/>
      <c r="ATC202" s="5"/>
      <c r="ATD202" s="5"/>
      <c r="ATE202" s="5"/>
      <c r="ATF202" s="5"/>
      <c r="ATG202" s="5"/>
      <c r="ATH202" s="5"/>
      <c r="ATI202" s="5"/>
      <c r="ATJ202" s="5"/>
      <c r="ATK202" s="5"/>
      <c r="ATL202" s="5"/>
      <c r="ATM202" s="5"/>
      <c r="ATN202" s="5"/>
      <c r="ATO202" s="5"/>
      <c r="ATP202" s="5"/>
      <c r="ATQ202" s="5"/>
      <c r="ATR202" s="5"/>
      <c r="ATS202" s="5"/>
      <c r="ATT202" s="5"/>
      <c r="ATU202" s="5"/>
      <c r="ATV202" s="5"/>
      <c r="ATW202" s="5"/>
      <c r="ATX202" s="5"/>
      <c r="ATY202" s="5"/>
      <c r="ATZ202" s="5"/>
      <c r="AUA202" s="5"/>
      <c r="AUB202" s="5"/>
      <c r="AUC202" s="5"/>
      <c r="AUD202" s="5"/>
      <c r="AUE202" s="5"/>
      <c r="AUF202" s="5"/>
      <c r="AUG202" s="5"/>
      <c r="AUH202" s="5"/>
      <c r="AUI202" s="5"/>
      <c r="AUJ202" s="5"/>
      <c r="AUK202" s="5"/>
      <c r="AUL202" s="5"/>
      <c r="AUM202" s="5"/>
      <c r="AUN202" s="5"/>
      <c r="AUO202" s="5"/>
      <c r="AUP202" s="5"/>
      <c r="AUQ202" s="5"/>
      <c r="AUR202" s="5"/>
      <c r="AUS202" s="5"/>
      <c r="AUT202" s="5"/>
      <c r="AUU202" s="5"/>
      <c r="AUV202" s="5"/>
      <c r="AUW202" s="5"/>
      <c r="AUX202" s="5"/>
      <c r="AUY202" s="5"/>
      <c r="AUZ202" s="5"/>
      <c r="AVA202" s="5"/>
      <c r="AVB202" s="5"/>
      <c r="AVC202" s="5"/>
      <c r="AVD202" s="5"/>
      <c r="AVE202" s="5"/>
      <c r="AVF202" s="5"/>
      <c r="AVG202" s="5"/>
      <c r="AVH202" s="5"/>
      <c r="AVI202" s="5"/>
      <c r="AVJ202" s="5"/>
      <c r="AVK202" s="5"/>
      <c r="AVL202" s="5"/>
      <c r="AVM202" s="5"/>
      <c r="AVN202" s="5"/>
      <c r="AVO202" s="5"/>
      <c r="AVP202" s="5"/>
      <c r="AVQ202" s="5"/>
      <c r="AVR202" s="5"/>
      <c r="AVS202" s="5"/>
      <c r="AVT202" s="5"/>
      <c r="AVU202" s="5"/>
      <c r="AVV202" s="5"/>
      <c r="AVW202" s="5"/>
      <c r="AVX202" s="5"/>
      <c r="AVY202" s="5"/>
      <c r="AVZ202" s="5"/>
      <c r="AWA202" s="5"/>
      <c r="AWB202" s="5"/>
      <c r="AWC202" s="5"/>
      <c r="AWD202" s="5"/>
      <c r="AWE202" s="5"/>
      <c r="AWF202" s="5"/>
      <c r="AWG202" s="5"/>
      <c r="AWH202" s="5"/>
      <c r="AWI202" s="5"/>
      <c r="AWJ202" s="5"/>
      <c r="AWK202" s="5"/>
      <c r="AWL202" s="5"/>
      <c r="AWM202" s="5"/>
      <c r="AWN202" s="5"/>
      <c r="AWO202" s="5"/>
      <c r="AWP202" s="5"/>
      <c r="AWQ202" s="5"/>
      <c r="AWR202" s="5"/>
      <c r="AWS202" s="5"/>
      <c r="AWT202" s="5"/>
      <c r="AWU202" s="5"/>
      <c r="AWV202" s="5"/>
      <c r="AWW202" s="5"/>
      <c r="AWX202" s="5"/>
      <c r="AWY202" s="5"/>
      <c r="AWZ202" s="5"/>
      <c r="AXA202" s="5"/>
      <c r="AXB202" s="5"/>
      <c r="AXC202" s="5"/>
      <c r="AXD202" s="5"/>
      <c r="AXE202" s="5"/>
      <c r="AXF202" s="5"/>
      <c r="AXG202" s="5"/>
      <c r="AXH202" s="5"/>
      <c r="AXI202" s="5"/>
      <c r="AXJ202" s="5"/>
      <c r="AXK202" s="5"/>
      <c r="AXL202" s="5"/>
      <c r="AXM202" s="5"/>
      <c r="AXN202" s="5"/>
      <c r="AXO202" s="5"/>
      <c r="AXP202" s="5"/>
      <c r="AXQ202" s="5"/>
      <c r="AXR202" s="5"/>
      <c r="AXS202" s="5"/>
      <c r="AXT202" s="5"/>
      <c r="AXU202" s="5"/>
      <c r="AXV202" s="5"/>
      <c r="AXW202" s="5"/>
      <c r="AXX202" s="5"/>
      <c r="AXY202" s="5"/>
      <c r="AXZ202" s="5"/>
      <c r="AYA202" s="5"/>
      <c r="AYB202" s="5"/>
      <c r="AYC202" s="5"/>
      <c r="AYD202" s="5"/>
      <c r="AYE202" s="5"/>
      <c r="AYF202" s="5"/>
      <c r="AYG202" s="5"/>
      <c r="AYH202" s="5"/>
      <c r="AYI202" s="5"/>
      <c r="AYJ202" s="5"/>
      <c r="AYK202" s="5"/>
      <c r="AYL202" s="5"/>
      <c r="AYM202" s="5"/>
      <c r="AYN202" s="5"/>
      <c r="AYO202" s="5"/>
      <c r="AYP202" s="5"/>
      <c r="AYQ202" s="5"/>
      <c r="AYR202" s="5"/>
      <c r="AYS202" s="5"/>
      <c r="AYT202" s="5"/>
      <c r="AYU202" s="5"/>
      <c r="AYV202" s="5"/>
      <c r="AYW202" s="5"/>
      <c r="AYX202" s="5"/>
      <c r="AYY202" s="5"/>
      <c r="AYZ202" s="5"/>
      <c r="AZA202" s="5"/>
      <c r="AZB202" s="5"/>
      <c r="AZC202" s="5"/>
      <c r="AZD202" s="5"/>
      <c r="AZE202" s="5"/>
      <c r="AZF202" s="5"/>
      <c r="AZG202" s="5"/>
      <c r="AZH202" s="5"/>
      <c r="AZI202" s="5"/>
      <c r="AZJ202" s="5"/>
      <c r="AZK202" s="5"/>
      <c r="AZL202" s="5"/>
      <c r="AZM202" s="5"/>
      <c r="AZN202" s="5"/>
      <c r="AZO202" s="5"/>
      <c r="AZP202" s="5"/>
      <c r="AZQ202" s="5"/>
      <c r="AZR202" s="5"/>
      <c r="AZS202" s="5"/>
      <c r="AZT202" s="5"/>
      <c r="AZU202" s="5"/>
      <c r="AZV202" s="5"/>
      <c r="AZW202" s="5"/>
      <c r="AZX202" s="5"/>
      <c r="AZY202" s="5"/>
      <c r="AZZ202" s="5"/>
      <c r="BAA202" s="5"/>
      <c r="BAB202" s="5"/>
      <c r="BAC202" s="5"/>
      <c r="BAD202" s="5"/>
      <c r="BAE202" s="5"/>
      <c r="BAF202" s="5"/>
      <c r="BAG202" s="5"/>
      <c r="BAH202" s="5"/>
      <c r="BAI202" s="5"/>
      <c r="BAJ202" s="5"/>
      <c r="BAK202" s="5"/>
      <c r="BAL202" s="5"/>
      <c r="BAM202" s="5"/>
      <c r="BAN202" s="5"/>
      <c r="BAO202" s="5"/>
      <c r="BAP202" s="5"/>
      <c r="BAQ202" s="5"/>
      <c r="BAR202" s="5"/>
      <c r="BAS202" s="5"/>
      <c r="BAT202" s="5"/>
      <c r="BAU202" s="5"/>
      <c r="BAV202" s="5"/>
      <c r="BAW202" s="5"/>
      <c r="BAX202" s="5"/>
      <c r="BAY202" s="5"/>
      <c r="BAZ202" s="5"/>
      <c r="BBA202" s="5"/>
      <c r="BBB202" s="5"/>
      <c r="BBC202" s="5"/>
      <c r="BBD202" s="5"/>
      <c r="BBE202" s="5"/>
      <c r="BBF202" s="5"/>
      <c r="BBG202" s="5"/>
      <c r="BBH202" s="5"/>
      <c r="BBI202" s="5"/>
      <c r="BBJ202" s="5"/>
      <c r="BBK202" s="5"/>
      <c r="BBL202" s="5"/>
      <c r="BBM202" s="5"/>
      <c r="BBN202" s="5"/>
      <c r="BBO202" s="5"/>
      <c r="BBP202" s="5"/>
      <c r="BBQ202" s="5"/>
      <c r="BBR202" s="5"/>
      <c r="BBS202" s="5"/>
      <c r="BBT202" s="5"/>
      <c r="BBU202" s="5"/>
      <c r="BBV202" s="5"/>
      <c r="BBW202" s="5"/>
      <c r="BBX202" s="5"/>
      <c r="BBY202" s="5"/>
      <c r="BBZ202" s="5"/>
      <c r="BCA202" s="5"/>
      <c r="BCB202" s="5"/>
      <c r="BCC202" s="5"/>
      <c r="BCD202" s="5"/>
      <c r="BCE202" s="5"/>
      <c r="BCF202" s="5"/>
      <c r="BCG202" s="5"/>
      <c r="BCH202" s="5"/>
      <c r="BCI202" s="5"/>
      <c r="BCJ202" s="5"/>
      <c r="BCK202" s="5"/>
      <c r="BCL202" s="5"/>
      <c r="BCM202" s="5"/>
      <c r="BCN202" s="5"/>
      <c r="BCO202" s="5"/>
      <c r="BCP202" s="5"/>
      <c r="BCQ202" s="5"/>
      <c r="BCR202" s="5"/>
      <c r="BCS202" s="5"/>
      <c r="BCT202" s="5"/>
      <c r="BCU202" s="5"/>
      <c r="BCV202" s="5"/>
      <c r="BCW202" s="5"/>
      <c r="BCX202" s="5"/>
      <c r="BCY202" s="5"/>
      <c r="BCZ202" s="5"/>
      <c r="BDA202" s="5"/>
      <c r="BDB202" s="5"/>
      <c r="BDC202" s="5"/>
      <c r="BDD202" s="5"/>
      <c r="BDE202" s="5"/>
      <c r="BDF202" s="5"/>
      <c r="BDG202" s="5"/>
      <c r="BDH202" s="5"/>
      <c r="BDI202" s="5"/>
      <c r="BDJ202" s="5"/>
      <c r="BDK202" s="5"/>
      <c r="BDL202" s="5"/>
      <c r="BDM202" s="5"/>
      <c r="BDN202" s="5"/>
      <c r="BDO202" s="5"/>
      <c r="BDP202" s="5"/>
      <c r="BDQ202" s="5"/>
      <c r="BDR202" s="5"/>
      <c r="BDS202" s="5"/>
      <c r="BDT202" s="5"/>
      <c r="BDU202" s="5"/>
      <c r="BDV202" s="5"/>
      <c r="BDW202" s="5"/>
      <c r="BDX202" s="5"/>
      <c r="BDY202" s="5"/>
      <c r="BDZ202" s="5"/>
      <c r="BEA202" s="5"/>
      <c r="BEB202" s="5"/>
      <c r="BEC202" s="5"/>
      <c r="BED202" s="5"/>
      <c r="BEE202" s="5"/>
      <c r="BEF202" s="5"/>
      <c r="BEG202" s="5"/>
      <c r="BEH202" s="5"/>
      <c r="BEI202" s="5"/>
      <c r="BEJ202" s="5"/>
      <c r="BEK202" s="5"/>
      <c r="BEL202" s="5"/>
      <c r="BEM202" s="5"/>
      <c r="BEN202" s="5"/>
      <c r="BEO202" s="5"/>
      <c r="BEP202" s="5"/>
      <c r="BEQ202" s="5"/>
      <c r="BER202" s="5"/>
      <c r="BES202" s="5"/>
      <c r="BET202" s="5"/>
      <c r="BEU202" s="5"/>
      <c r="BEV202" s="5"/>
      <c r="BEW202" s="5"/>
      <c r="BEX202" s="5"/>
      <c r="BEY202" s="5"/>
      <c r="BEZ202" s="5"/>
      <c r="BFA202" s="5"/>
      <c r="BFB202" s="5"/>
      <c r="BFC202" s="5"/>
      <c r="BFD202" s="5"/>
      <c r="BFE202" s="5"/>
      <c r="BFF202" s="5"/>
      <c r="BFG202" s="5"/>
      <c r="BFH202" s="5"/>
      <c r="BFI202" s="5"/>
      <c r="BFJ202" s="5"/>
      <c r="BFK202" s="5"/>
      <c r="BFL202" s="5"/>
      <c r="BFM202" s="5"/>
      <c r="BFN202" s="5"/>
      <c r="BFO202" s="5"/>
      <c r="BFP202" s="5"/>
      <c r="BFQ202" s="5"/>
      <c r="BFR202" s="5"/>
      <c r="BFS202" s="5"/>
      <c r="BFT202" s="5"/>
      <c r="BFU202" s="5"/>
      <c r="BFV202" s="5"/>
      <c r="BFW202" s="5"/>
      <c r="BFX202" s="5"/>
      <c r="BFY202" s="5"/>
      <c r="BFZ202" s="5"/>
      <c r="BGA202" s="5"/>
      <c r="BGB202" s="5"/>
      <c r="BGC202" s="5"/>
      <c r="BGD202" s="5"/>
      <c r="BGE202" s="5"/>
      <c r="BGF202" s="5"/>
      <c r="BGG202" s="5"/>
      <c r="BGH202" s="5"/>
      <c r="BGI202" s="5"/>
      <c r="BGJ202" s="5"/>
      <c r="BGK202" s="5"/>
      <c r="BGL202" s="5"/>
      <c r="BGM202" s="5"/>
      <c r="BGN202" s="5"/>
      <c r="BGO202" s="5"/>
      <c r="BGP202" s="5"/>
      <c r="BGQ202" s="5"/>
      <c r="BGR202" s="5"/>
      <c r="BGS202" s="5"/>
      <c r="BGT202" s="5"/>
      <c r="BGU202" s="5"/>
      <c r="BGV202" s="5"/>
      <c r="BGW202" s="5"/>
      <c r="BGX202" s="5"/>
      <c r="BGY202" s="5"/>
      <c r="BGZ202" s="5"/>
      <c r="BHA202" s="5"/>
      <c r="BHB202" s="5"/>
      <c r="BHC202" s="5"/>
      <c r="BHD202" s="5"/>
      <c r="BHE202" s="5"/>
      <c r="BHF202" s="5"/>
      <c r="BHG202" s="5"/>
      <c r="BHH202" s="5"/>
      <c r="BHI202" s="5"/>
      <c r="BHJ202" s="5"/>
      <c r="BHK202" s="5"/>
      <c r="BHL202" s="5"/>
      <c r="BHM202" s="5"/>
      <c r="BHN202" s="5"/>
      <c r="BHO202" s="5"/>
      <c r="BHP202" s="5"/>
      <c r="BHQ202" s="5"/>
      <c r="BHR202" s="5"/>
      <c r="BHS202" s="5"/>
      <c r="BHT202" s="5"/>
      <c r="BHU202" s="5"/>
      <c r="BHV202" s="5"/>
      <c r="BHW202" s="5"/>
      <c r="BHX202" s="5"/>
      <c r="BHY202" s="5"/>
      <c r="BHZ202" s="5"/>
      <c r="BIA202" s="5"/>
      <c r="BIB202" s="5"/>
      <c r="BIC202" s="5"/>
      <c r="BID202" s="5"/>
      <c r="BIE202" s="5"/>
      <c r="BIF202" s="5"/>
      <c r="BIG202" s="5"/>
      <c r="BIH202" s="5"/>
      <c r="BII202" s="5"/>
      <c r="BIJ202" s="5"/>
      <c r="BIK202" s="5"/>
      <c r="BIL202" s="5"/>
      <c r="BIM202" s="5"/>
      <c r="BIN202" s="5"/>
      <c r="BIO202" s="5"/>
      <c r="BIP202" s="5"/>
      <c r="BIQ202" s="5"/>
      <c r="BIR202" s="5"/>
      <c r="BIS202" s="5"/>
      <c r="BIT202" s="5"/>
      <c r="BIU202" s="5"/>
      <c r="BIV202" s="5"/>
      <c r="BIW202" s="5"/>
      <c r="BIX202" s="5"/>
      <c r="BIY202" s="5"/>
      <c r="BIZ202" s="5"/>
      <c r="BJA202" s="5"/>
      <c r="BJB202" s="5"/>
      <c r="BJC202" s="5"/>
      <c r="BJD202" s="5"/>
      <c r="BJE202" s="5"/>
      <c r="BJF202" s="5"/>
      <c r="BJG202" s="5"/>
      <c r="BJH202" s="5"/>
      <c r="BJI202" s="5"/>
      <c r="BJJ202" s="5"/>
      <c r="BJK202" s="5"/>
      <c r="BJL202" s="5"/>
      <c r="BJM202" s="5"/>
      <c r="BJN202" s="5"/>
      <c r="BJO202" s="5"/>
      <c r="BJP202" s="5"/>
      <c r="BJQ202" s="5"/>
      <c r="BJR202" s="5"/>
      <c r="BJS202" s="5"/>
      <c r="BJT202" s="5"/>
      <c r="BJU202" s="5"/>
      <c r="BJV202" s="5"/>
      <c r="BJW202" s="5"/>
      <c r="BJX202" s="5"/>
      <c r="BJY202" s="5"/>
      <c r="BJZ202" s="5"/>
      <c r="BKA202" s="5"/>
      <c r="BKB202" s="5"/>
      <c r="BKC202" s="5"/>
      <c r="BKD202" s="5"/>
      <c r="BKE202" s="5"/>
      <c r="BKF202" s="5"/>
      <c r="BKG202" s="5"/>
      <c r="BKH202" s="5"/>
      <c r="BKI202" s="5"/>
      <c r="BKJ202" s="5"/>
      <c r="BKK202" s="5"/>
      <c r="BKL202" s="5"/>
      <c r="BKM202" s="5"/>
      <c r="BKN202" s="5"/>
      <c r="BKO202" s="5"/>
      <c r="BKP202" s="5"/>
      <c r="BKQ202" s="5"/>
      <c r="BKR202" s="5"/>
      <c r="BKS202" s="5"/>
      <c r="BKT202" s="5"/>
      <c r="BKU202" s="5"/>
      <c r="BKV202" s="5"/>
      <c r="BKW202" s="5"/>
      <c r="BKX202" s="5"/>
      <c r="BKY202" s="5"/>
      <c r="BKZ202" s="5"/>
      <c r="BLA202" s="5"/>
      <c r="BLB202" s="5"/>
      <c r="BLC202" s="5"/>
      <c r="BLD202" s="5"/>
      <c r="BLE202" s="5"/>
      <c r="BLF202" s="5"/>
      <c r="BLG202" s="5"/>
      <c r="BLH202" s="5"/>
      <c r="BLI202" s="5"/>
      <c r="BLJ202" s="5"/>
      <c r="BLK202" s="5"/>
      <c r="BLL202" s="5"/>
      <c r="BLM202" s="5"/>
      <c r="BLN202" s="5"/>
      <c r="BLO202" s="5"/>
      <c r="BLP202" s="5"/>
      <c r="BLQ202" s="5"/>
      <c r="BLR202" s="5"/>
      <c r="BLS202" s="5"/>
      <c r="BLT202" s="5"/>
      <c r="BLU202" s="5"/>
      <c r="BLV202" s="5"/>
      <c r="BLW202" s="5"/>
      <c r="BLX202" s="5"/>
      <c r="BLY202" s="5"/>
      <c r="BLZ202" s="5"/>
      <c r="BMA202" s="5"/>
      <c r="BMB202" s="5"/>
      <c r="BMC202" s="5"/>
      <c r="BMD202" s="5"/>
      <c r="BME202" s="5"/>
      <c r="BMF202" s="5"/>
      <c r="BMG202" s="5"/>
      <c r="BMH202" s="5"/>
      <c r="BMI202" s="5"/>
      <c r="BMJ202" s="5"/>
      <c r="BMK202" s="5"/>
      <c r="BML202" s="5"/>
      <c r="BMM202" s="5"/>
      <c r="BMN202" s="5"/>
      <c r="BMO202" s="5"/>
      <c r="BMP202" s="5"/>
      <c r="BMQ202" s="5"/>
      <c r="BMR202" s="5"/>
      <c r="BMS202" s="5"/>
      <c r="BMT202" s="5"/>
      <c r="BMU202" s="5"/>
      <c r="BMV202" s="5"/>
      <c r="BMW202" s="5"/>
      <c r="BMX202" s="5"/>
      <c r="BMY202" s="5"/>
      <c r="BMZ202" s="5"/>
      <c r="BNA202" s="5"/>
      <c r="BNB202" s="5"/>
      <c r="BNC202" s="5"/>
      <c r="BND202" s="5"/>
      <c r="BNE202" s="5"/>
      <c r="BNF202" s="5"/>
      <c r="BNG202" s="5"/>
      <c r="BNH202" s="5"/>
      <c r="BNI202" s="5"/>
      <c r="BNJ202" s="5"/>
      <c r="BNK202" s="5"/>
      <c r="BNL202" s="5"/>
      <c r="BNM202" s="5"/>
      <c r="BNN202" s="5"/>
      <c r="BNO202" s="5"/>
      <c r="BNP202" s="5"/>
      <c r="BNQ202" s="5"/>
      <c r="BNR202" s="5"/>
      <c r="BNS202" s="5"/>
      <c r="BNT202" s="5"/>
      <c r="BNU202" s="5"/>
      <c r="BNV202" s="5"/>
      <c r="BNW202" s="5"/>
      <c r="BNX202" s="5"/>
      <c r="BNY202" s="5"/>
      <c r="BNZ202" s="5"/>
      <c r="BOA202" s="5"/>
      <c r="BOB202" s="5"/>
      <c r="BOC202" s="5"/>
      <c r="BOD202" s="5"/>
      <c r="BOE202" s="5"/>
      <c r="BOF202" s="5"/>
      <c r="BOG202" s="5"/>
      <c r="BOH202" s="5"/>
      <c r="BOI202" s="5"/>
      <c r="BOJ202" s="5"/>
      <c r="BOK202" s="5"/>
      <c r="BOL202" s="5"/>
      <c r="BOM202" s="5"/>
      <c r="BON202" s="5"/>
      <c r="BOO202" s="5"/>
      <c r="BOP202" s="5"/>
      <c r="BOQ202" s="5"/>
      <c r="BOR202" s="5"/>
      <c r="BOS202" s="5"/>
      <c r="BOT202" s="5"/>
      <c r="BOU202" s="5"/>
      <c r="BOV202" s="5"/>
      <c r="BOW202" s="5"/>
      <c r="BOX202" s="5"/>
      <c r="BOY202" s="5"/>
      <c r="BOZ202" s="5"/>
      <c r="BPA202" s="5"/>
      <c r="BPB202" s="5"/>
      <c r="BPC202" s="5"/>
      <c r="BPD202" s="5"/>
      <c r="BPE202" s="5"/>
      <c r="BPF202" s="5"/>
      <c r="BPG202" s="5"/>
      <c r="BPH202" s="5"/>
      <c r="BPI202" s="5"/>
      <c r="BPJ202" s="5"/>
      <c r="BPK202" s="5"/>
      <c r="BPL202" s="5"/>
      <c r="BPM202" s="5"/>
      <c r="BPN202" s="5"/>
      <c r="BPO202" s="5"/>
      <c r="BPP202" s="5"/>
      <c r="BPQ202" s="5"/>
      <c r="BPR202" s="5"/>
      <c r="BPS202" s="5"/>
      <c r="BPT202" s="5"/>
      <c r="BPU202" s="5"/>
      <c r="BPV202" s="5"/>
      <c r="BPW202" s="5"/>
      <c r="BPX202" s="5"/>
      <c r="BPY202" s="5"/>
      <c r="BPZ202" s="5"/>
      <c r="BQA202" s="5"/>
      <c r="BQB202" s="5"/>
      <c r="BQC202" s="5"/>
      <c r="BQD202" s="5"/>
      <c r="BQE202" s="5"/>
      <c r="BQF202" s="5"/>
      <c r="BQG202" s="5"/>
      <c r="BQH202" s="5"/>
      <c r="BQI202" s="5"/>
      <c r="BQJ202" s="5"/>
      <c r="BQK202" s="5"/>
      <c r="BQL202" s="5"/>
      <c r="BQM202" s="5"/>
      <c r="BQN202" s="5"/>
      <c r="BQO202" s="5"/>
      <c r="BQP202" s="5"/>
      <c r="BQQ202" s="5"/>
      <c r="BQR202" s="5"/>
      <c r="BQS202" s="5"/>
      <c r="BQT202" s="5"/>
      <c r="BQU202" s="5"/>
      <c r="BQV202" s="5"/>
      <c r="BQW202" s="5"/>
      <c r="BQX202" s="5"/>
      <c r="BQY202" s="5"/>
      <c r="BQZ202" s="5"/>
      <c r="BRA202" s="5"/>
      <c r="BRB202" s="5"/>
      <c r="BRC202" s="5"/>
      <c r="BRD202" s="5"/>
      <c r="BRE202" s="5"/>
      <c r="BRF202" s="5"/>
      <c r="BRG202" s="5"/>
      <c r="BRH202" s="5"/>
      <c r="BRI202" s="5"/>
      <c r="BRJ202" s="5"/>
      <c r="BRK202" s="5"/>
      <c r="BRL202" s="5"/>
      <c r="BRM202" s="5"/>
      <c r="BRN202" s="5"/>
      <c r="BRO202" s="5"/>
      <c r="BRP202" s="5"/>
      <c r="BRQ202" s="5"/>
      <c r="BRR202" s="5"/>
      <c r="BRS202" s="5"/>
      <c r="BRT202" s="5"/>
      <c r="BRU202" s="5"/>
      <c r="BRV202" s="5"/>
      <c r="BRW202" s="5"/>
      <c r="BRX202" s="5"/>
      <c r="BRY202" s="5"/>
      <c r="BRZ202" s="5"/>
      <c r="BSA202" s="5"/>
      <c r="BSB202" s="5"/>
      <c r="BSC202" s="5"/>
      <c r="BSD202" s="5"/>
      <c r="BSE202" s="5"/>
      <c r="BSF202" s="5"/>
      <c r="BSG202" s="5"/>
      <c r="BSH202" s="5"/>
      <c r="BSI202" s="5"/>
      <c r="BSJ202" s="5"/>
      <c r="BSK202" s="5"/>
      <c r="BSL202" s="5"/>
      <c r="BSM202" s="5"/>
      <c r="BSN202" s="5"/>
      <c r="BSO202" s="5"/>
      <c r="BSP202" s="5"/>
      <c r="BSQ202" s="5"/>
      <c r="BSR202" s="5"/>
      <c r="BSS202" s="5"/>
      <c r="BST202" s="5"/>
      <c r="BSU202" s="5"/>
      <c r="BSV202" s="5"/>
      <c r="BSW202" s="5"/>
      <c r="BSX202" s="5"/>
      <c r="BSY202" s="5"/>
      <c r="BSZ202" s="5"/>
      <c r="BTA202" s="5"/>
      <c r="BTB202" s="5"/>
      <c r="BTC202" s="5"/>
      <c r="BTD202" s="5"/>
      <c r="BTE202" s="5"/>
      <c r="BTF202" s="5"/>
      <c r="BTG202" s="5"/>
      <c r="BTH202" s="5"/>
      <c r="BTI202" s="5"/>
      <c r="BTJ202" s="5"/>
      <c r="BTK202" s="5"/>
      <c r="BTL202" s="5"/>
      <c r="BTM202" s="5"/>
      <c r="BTN202" s="5"/>
      <c r="BTO202" s="5"/>
      <c r="BTP202" s="5"/>
      <c r="BTQ202" s="5"/>
      <c r="BTR202" s="5"/>
      <c r="BTS202" s="5"/>
      <c r="BTT202" s="5"/>
      <c r="BTU202" s="5"/>
      <c r="BTV202" s="5"/>
      <c r="BTW202" s="5"/>
      <c r="BTX202" s="5"/>
      <c r="BTY202" s="5"/>
      <c r="BTZ202" s="5"/>
      <c r="BUA202" s="5"/>
      <c r="BUB202" s="5"/>
      <c r="BUC202" s="5"/>
      <c r="BUD202" s="5"/>
      <c r="BUE202" s="5"/>
      <c r="BUF202" s="5"/>
      <c r="BUG202" s="5"/>
      <c r="BUH202" s="5"/>
      <c r="BUI202" s="5"/>
      <c r="BUJ202" s="5"/>
      <c r="BUK202" s="5"/>
      <c r="BUL202" s="5"/>
      <c r="BUM202" s="5"/>
      <c r="BUN202" s="5"/>
      <c r="BUO202" s="5"/>
      <c r="BUP202" s="5"/>
      <c r="BUQ202" s="5"/>
      <c r="BUR202" s="5"/>
      <c r="BUS202" s="5"/>
      <c r="BUT202" s="5"/>
      <c r="BUU202" s="5"/>
      <c r="BUV202" s="5"/>
      <c r="BUW202" s="5"/>
      <c r="BUX202" s="5"/>
      <c r="BUY202" s="5"/>
      <c r="BUZ202" s="5"/>
      <c r="BVA202" s="5"/>
      <c r="BVB202" s="5"/>
      <c r="BVC202" s="5"/>
      <c r="BVD202" s="5"/>
      <c r="BVE202" s="5"/>
      <c r="BVF202" s="5"/>
      <c r="BVG202" s="5"/>
      <c r="BVH202" s="5"/>
      <c r="BVI202" s="5"/>
      <c r="BVJ202" s="5"/>
      <c r="BVK202" s="5"/>
      <c r="BVL202" s="5"/>
      <c r="BVM202" s="5"/>
      <c r="BVN202" s="5"/>
      <c r="BVO202" s="5"/>
      <c r="BVP202" s="5"/>
      <c r="BVQ202" s="5"/>
      <c r="BVR202" s="5"/>
      <c r="BVS202" s="5"/>
      <c r="BVT202" s="5"/>
      <c r="BVU202" s="5"/>
      <c r="BVV202" s="5"/>
      <c r="BVW202" s="5"/>
      <c r="BVX202" s="5"/>
      <c r="BVY202" s="5"/>
      <c r="BVZ202" s="5"/>
      <c r="BWA202" s="5"/>
      <c r="BWB202" s="5"/>
      <c r="BWC202" s="5"/>
      <c r="BWD202" s="5"/>
      <c r="BWE202" s="5"/>
      <c r="BWF202" s="5"/>
      <c r="BWG202" s="5"/>
      <c r="BWH202" s="5"/>
      <c r="BWI202" s="5"/>
      <c r="BWJ202" s="5"/>
      <c r="BWK202" s="5"/>
      <c r="BWL202" s="5"/>
      <c r="BWM202" s="5"/>
      <c r="BWN202" s="5"/>
      <c r="BWO202" s="5"/>
      <c r="BWP202" s="5"/>
      <c r="BWQ202" s="5"/>
      <c r="BWR202" s="5"/>
      <c r="BWS202" s="5"/>
      <c r="BWT202" s="5"/>
      <c r="BWU202" s="5"/>
      <c r="BWV202" s="5"/>
      <c r="BWW202" s="5"/>
      <c r="BWX202" s="5"/>
      <c r="BWY202" s="5"/>
      <c r="BWZ202" s="5"/>
      <c r="BXA202" s="5"/>
      <c r="BXB202" s="5"/>
      <c r="BXC202" s="5"/>
      <c r="BXD202" s="5"/>
      <c r="BXE202" s="5"/>
      <c r="BXF202" s="5"/>
      <c r="BXG202" s="5"/>
      <c r="BXH202" s="5"/>
      <c r="BXI202" s="5"/>
      <c r="BXJ202" s="5"/>
      <c r="BXK202" s="5"/>
      <c r="BXL202" s="5"/>
      <c r="BXM202" s="5"/>
      <c r="BXN202" s="5"/>
      <c r="BXO202" s="5"/>
      <c r="BXP202" s="5"/>
      <c r="BXQ202" s="5"/>
      <c r="BXR202" s="5"/>
      <c r="BXS202" s="5"/>
      <c r="BXT202" s="5"/>
      <c r="BXU202" s="5"/>
      <c r="BXV202" s="5"/>
      <c r="BXW202" s="5"/>
      <c r="BXX202" s="5"/>
      <c r="BXY202" s="5"/>
      <c r="BXZ202" s="5"/>
      <c r="BYA202" s="5"/>
      <c r="BYB202" s="5"/>
      <c r="BYC202" s="5"/>
      <c r="BYD202" s="5"/>
      <c r="BYE202" s="5"/>
      <c r="BYF202" s="5"/>
      <c r="BYG202" s="5"/>
      <c r="BYH202" s="5"/>
      <c r="BYI202" s="5"/>
      <c r="BYJ202" s="5"/>
      <c r="BYK202" s="5"/>
      <c r="BYL202" s="5"/>
      <c r="BYM202" s="5"/>
      <c r="BYN202" s="5"/>
      <c r="BYO202" s="5"/>
      <c r="BYP202" s="5"/>
      <c r="BYQ202" s="5"/>
      <c r="BYR202" s="5"/>
      <c r="BYS202" s="5"/>
      <c r="BYT202" s="5"/>
      <c r="BYU202" s="5"/>
      <c r="BYV202" s="5"/>
      <c r="BYW202" s="5"/>
      <c r="BYX202" s="5"/>
      <c r="BYY202" s="5"/>
      <c r="BYZ202" s="5"/>
      <c r="BZA202" s="5"/>
      <c r="BZB202" s="5"/>
      <c r="BZC202" s="5"/>
      <c r="BZD202" s="5"/>
      <c r="BZE202" s="5"/>
      <c r="BZF202" s="5"/>
      <c r="BZG202" s="5"/>
      <c r="BZH202" s="5"/>
      <c r="BZI202" s="5"/>
      <c r="BZJ202" s="5"/>
      <c r="BZK202" s="5"/>
      <c r="BZL202" s="5"/>
      <c r="BZM202" s="5"/>
      <c r="BZN202" s="5"/>
      <c r="BZO202" s="5"/>
      <c r="BZP202" s="5"/>
      <c r="BZQ202" s="5"/>
      <c r="BZR202" s="5"/>
      <c r="BZS202" s="5"/>
      <c r="BZT202" s="5"/>
      <c r="BZU202" s="5"/>
      <c r="BZV202" s="5"/>
      <c r="BZW202" s="5"/>
      <c r="BZX202" s="5"/>
      <c r="BZY202" s="5"/>
      <c r="BZZ202" s="5"/>
      <c r="CAA202" s="5"/>
      <c r="CAB202" s="5"/>
      <c r="CAC202" s="5"/>
      <c r="CAD202" s="5"/>
      <c r="CAE202" s="5"/>
      <c r="CAF202" s="5"/>
      <c r="CAG202" s="5"/>
      <c r="CAH202" s="5"/>
      <c r="CAI202" s="5"/>
      <c r="CAJ202" s="5"/>
      <c r="CAK202" s="5"/>
      <c r="CAL202" s="5"/>
      <c r="CAM202" s="5"/>
      <c r="CAN202" s="5"/>
      <c r="CAO202" s="5"/>
      <c r="CAP202" s="5"/>
      <c r="CAQ202" s="5"/>
      <c r="CAR202" s="5"/>
      <c r="CAS202" s="5"/>
      <c r="CAT202" s="5"/>
      <c r="CAU202" s="5"/>
      <c r="CAV202" s="5"/>
      <c r="CAW202" s="5"/>
      <c r="CAX202" s="5"/>
      <c r="CAY202" s="5"/>
      <c r="CAZ202" s="5"/>
      <c r="CBA202" s="5"/>
      <c r="CBB202" s="5"/>
      <c r="CBC202" s="5"/>
      <c r="CBD202" s="5"/>
      <c r="CBE202" s="5"/>
      <c r="CBF202" s="5"/>
      <c r="CBG202" s="5"/>
      <c r="CBH202" s="5"/>
      <c r="CBI202" s="5"/>
      <c r="CBJ202" s="5"/>
      <c r="CBK202" s="5"/>
      <c r="CBL202" s="5"/>
      <c r="CBM202" s="5"/>
      <c r="CBN202" s="5"/>
      <c r="CBO202" s="5"/>
      <c r="CBP202" s="5"/>
      <c r="CBQ202" s="5"/>
      <c r="CBR202" s="5"/>
      <c r="CBS202" s="5"/>
      <c r="CBT202" s="5"/>
      <c r="CBU202" s="5"/>
      <c r="CBV202" s="5"/>
      <c r="CBW202" s="5"/>
      <c r="CBX202" s="5"/>
      <c r="CBY202" s="5"/>
      <c r="CBZ202" s="5"/>
      <c r="CCA202" s="5"/>
      <c r="CCB202" s="5"/>
      <c r="CCC202" s="5"/>
      <c r="CCD202" s="5"/>
      <c r="CCE202" s="5"/>
      <c r="CCF202" s="5"/>
      <c r="CCG202" s="5"/>
      <c r="CCH202" s="5"/>
      <c r="CCI202" s="5"/>
      <c r="CCJ202" s="5"/>
      <c r="CCK202" s="5"/>
      <c r="CCL202" s="5"/>
      <c r="CCM202" s="5"/>
      <c r="CCN202" s="5"/>
      <c r="CCO202" s="5"/>
      <c r="CCP202" s="5"/>
      <c r="CCQ202" s="5"/>
      <c r="CCR202" s="5"/>
      <c r="CCS202" s="5"/>
      <c r="CCT202" s="5"/>
      <c r="CCU202" s="5"/>
      <c r="CCV202" s="5"/>
      <c r="CCW202" s="5"/>
      <c r="CCX202" s="5"/>
      <c r="CCY202" s="5"/>
      <c r="CCZ202" s="5"/>
      <c r="CDA202" s="5"/>
      <c r="CDB202" s="5"/>
      <c r="CDC202" s="5"/>
      <c r="CDD202" s="5"/>
      <c r="CDE202" s="5"/>
      <c r="CDF202" s="5"/>
      <c r="CDG202" s="5"/>
      <c r="CDH202" s="5"/>
      <c r="CDI202" s="5"/>
      <c r="CDJ202" s="5"/>
      <c r="CDK202" s="5"/>
      <c r="CDL202" s="5"/>
      <c r="CDM202" s="5"/>
      <c r="CDN202" s="5"/>
      <c r="CDO202" s="5"/>
      <c r="CDP202" s="5"/>
      <c r="CDQ202" s="5"/>
      <c r="CDR202" s="5"/>
      <c r="CDS202" s="5"/>
      <c r="CDT202" s="5"/>
      <c r="CDU202" s="5"/>
      <c r="CDV202" s="5"/>
      <c r="CDW202" s="5"/>
      <c r="CDX202" s="5"/>
      <c r="CDY202" s="5"/>
      <c r="CDZ202" s="5"/>
      <c r="CEA202" s="5"/>
      <c r="CEB202" s="5"/>
      <c r="CEC202" s="5"/>
      <c r="CED202" s="5"/>
      <c r="CEE202" s="5"/>
      <c r="CEF202" s="5"/>
      <c r="CEG202" s="5"/>
      <c r="CEH202" s="5"/>
      <c r="CEI202" s="5"/>
      <c r="CEJ202" s="5"/>
      <c r="CEK202" s="5"/>
      <c r="CEL202" s="5"/>
      <c r="CEM202" s="5"/>
      <c r="CEN202" s="5"/>
      <c r="CEO202" s="5"/>
      <c r="CEP202" s="5"/>
      <c r="CEQ202" s="5"/>
      <c r="CER202" s="5"/>
      <c r="CES202" s="5"/>
      <c r="CET202" s="5"/>
      <c r="CEU202" s="5"/>
      <c r="CEV202" s="5"/>
      <c r="CEW202" s="5"/>
      <c r="CEX202" s="5"/>
      <c r="CEY202" s="5"/>
      <c r="CEZ202" s="5"/>
      <c r="CFA202" s="5"/>
      <c r="CFB202" s="5"/>
      <c r="CFC202" s="5"/>
      <c r="CFD202" s="5"/>
      <c r="CFE202" s="5"/>
      <c r="CFF202" s="5"/>
      <c r="CFG202" s="5"/>
      <c r="CFH202" s="5"/>
      <c r="CFI202" s="5"/>
      <c r="CFJ202" s="5"/>
      <c r="CFK202" s="5"/>
      <c r="CFL202" s="5"/>
      <c r="CFM202" s="5"/>
      <c r="CFN202" s="5"/>
      <c r="CFO202" s="5"/>
      <c r="CFP202" s="5"/>
      <c r="CFQ202" s="5"/>
      <c r="CFR202" s="5"/>
      <c r="CFS202" s="5"/>
      <c r="CFT202" s="5"/>
      <c r="CFU202" s="5"/>
      <c r="CFV202" s="5"/>
      <c r="CFW202" s="5"/>
      <c r="CFX202" s="5"/>
      <c r="CFY202" s="5"/>
      <c r="CFZ202" s="5"/>
      <c r="CGA202" s="5"/>
      <c r="CGB202" s="5"/>
      <c r="CGC202" s="5"/>
      <c r="CGD202" s="5"/>
      <c r="CGE202" s="5"/>
      <c r="CGF202" s="5"/>
      <c r="CGG202" s="5"/>
      <c r="CGH202" s="5"/>
      <c r="CGI202" s="5"/>
      <c r="CGJ202" s="5"/>
      <c r="CGK202" s="5"/>
      <c r="CGL202" s="5"/>
      <c r="CGM202" s="5"/>
      <c r="CGN202" s="5"/>
      <c r="CGO202" s="5"/>
      <c r="CGP202" s="5"/>
      <c r="CGQ202" s="5"/>
      <c r="CGR202" s="5"/>
      <c r="CGS202" s="5"/>
      <c r="CGT202" s="5"/>
      <c r="CGU202" s="5"/>
      <c r="CGV202" s="5"/>
      <c r="CGW202" s="5"/>
      <c r="CGX202" s="5"/>
      <c r="CGY202" s="5"/>
      <c r="CGZ202" s="5"/>
      <c r="CHA202" s="5"/>
      <c r="CHB202" s="5"/>
      <c r="CHC202" s="5"/>
      <c r="CHD202" s="5"/>
      <c r="CHE202" s="5"/>
      <c r="CHF202" s="5"/>
      <c r="CHG202" s="5"/>
      <c r="CHH202" s="5"/>
      <c r="CHI202" s="5"/>
      <c r="CHJ202" s="5"/>
      <c r="CHK202" s="5"/>
      <c r="CHL202" s="5"/>
      <c r="CHM202" s="5"/>
      <c r="CHN202" s="5"/>
      <c r="CHO202" s="5"/>
      <c r="CHP202" s="5"/>
      <c r="CHQ202" s="5"/>
      <c r="CHR202" s="5"/>
      <c r="CHS202" s="5"/>
      <c r="CHT202" s="5"/>
      <c r="CHU202" s="5"/>
      <c r="CHV202" s="5"/>
      <c r="CHW202" s="5"/>
      <c r="CHX202" s="5"/>
      <c r="CHY202" s="5"/>
      <c r="CHZ202" s="5"/>
      <c r="CIA202" s="5"/>
      <c r="CIB202" s="5"/>
      <c r="CIC202" s="5"/>
      <c r="CID202" s="5"/>
      <c r="CIE202" s="5"/>
      <c r="CIF202" s="5"/>
      <c r="CIG202" s="5"/>
      <c r="CIH202" s="5"/>
      <c r="CII202" s="5"/>
      <c r="CIJ202" s="5"/>
      <c r="CIK202" s="5"/>
      <c r="CIL202" s="5"/>
      <c r="CIM202" s="5"/>
      <c r="CIN202" s="5"/>
      <c r="CIO202" s="5"/>
      <c r="CIP202" s="5"/>
      <c r="CIQ202" s="5"/>
      <c r="CIR202" s="5"/>
      <c r="CIS202" s="5"/>
      <c r="CIT202" s="5"/>
      <c r="CIU202" s="5"/>
      <c r="CIV202" s="5"/>
      <c r="CIW202" s="5"/>
      <c r="CIX202" s="5"/>
      <c r="CIY202" s="5"/>
      <c r="CIZ202" s="5"/>
      <c r="CJA202" s="5"/>
      <c r="CJB202" s="5"/>
      <c r="CJC202" s="5"/>
      <c r="CJD202" s="5"/>
      <c r="CJE202" s="5"/>
      <c r="CJF202" s="5"/>
      <c r="CJG202" s="5"/>
      <c r="CJH202" s="5"/>
      <c r="CJI202" s="5"/>
      <c r="CJJ202" s="5"/>
      <c r="CJK202" s="5"/>
      <c r="CJL202" s="5"/>
      <c r="CJM202" s="5"/>
      <c r="CJN202" s="5"/>
      <c r="CJO202" s="5"/>
      <c r="CJP202" s="5"/>
      <c r="CJQ202" s="5"/>
      <c r="CJR202" s="5"/>
      <c r="CJS202" s="5"/>
      <c r="CJT202" s="5"/>
      <c r="CJU202" s="5"/>
      <c r="CJV202" s="5"/>
      <c r="CJW202" s="5"/>
      <c r="CJX202" s="5"/>
      <c r="CJY202" s="5"/>
      <c r="CJZ202" s="5"/>
      <c r="CKA202" s="5"/>
      <c r="CKB202" s="5"/>
      <c r="CKC202" s="5"/>
      <c r="CKD202" s="5"/>
      <c r="CKE202" s="5"/>
      <c r="CKF202" s="5"/>
      <c r="CKG202" s="5"/>
      <c r="CKH202" s="5"/>
      <c r="CKI202" s="5"/>
      <c r="CKJ202" s="5"/>
      <c r="CKK202" s="5"/>
      <c r="CKL202" s="5"/>
      <c r="CKM202" s="5"/>
      <c r="CKN202" s="5"/>
      <c r="CKO202" s="5"/>
      <c r="CKP202" s="5"/>
      <c r="CKQ202" s="5"/>
      <c r="CKR202" s="5"/>
      <c r="CKS202" s="5"/>
      <c r="CKT202" s="5"/>
      <c r="CKU202" s="5"/>
      <c r="CKV202" s="5"/>
      <c r="CKW202" s="5"/>
      <c r="CKX202" s="5"/>
      <c r="CKY202" s="5"/>
      <c r="CKZ202" s="5"/>
      <c r="CLA202" s="5"/>
      <c r="CLB202" s="5"/>
      <c r="CLC202" s="5"/>
      <c r="CLD202" s="5"/>
      <c r="CLE202" s="5"/>
      <c r="CLF202" s="5"/>
      <c r="CLG202" s="5"/>
      <c r="CLH202" s="5"/>
      <c r="CLI202" s="5"/>
      <c r="CLJ202" s="5"/>
      <c r="CLK202" s="5"/>
      <c r="CLL202" s="5"/>
      <c r="CLM202" s="5"/>
      <c r="CLN202" s="5"/>
      <c r="CLO202" s="5"/>
      <c r="CLP202" s="5"/>
      <c r="CLQ202" s="5"/>
      <c r="CLR202" s="5"/>
      <c r="CLS202" s="5"/>
      <c r="CLT202" s="5"/>
      <c r="CLU202" s="5"/>
      <c r="CLV202" s="5"/>
      <c r="CLW202" s="5"/>
      <c r="CLX202" s="5"/>
      <c r="CLY202" s="5"/>
      <c r="CLZ202" s="5"/>
      <c r="CMA202" s="5"/>
      <c r="CMB202" s="5"/>
      <c r="CMC202" s="5"/>
      <c r="CMD202" s="5"/>
      <c r="CME202" s="5"/>
      <c r="CMF202" s="5"/>
      <c r="CMG202" s="5"/>
      <c r="CMH202" s="5"/>
      <c r="CMI202" s="5"/>
      <c r="CMJ202" s="5"/>
      <c r="CMK202" s="5"/>
      <c r="CML202" s="5"/>
      <c r="CMM202" s="5"/>
      <c r="CMN202" s="5"/>
      <c r="CMO202" s="5"/>
      <c r="CMP202" s="5"/>
      <c r="CMQ202" s="5"/>
      <c r="CMR202" s="5"/>
      <c r="CMS202" s="5"/>
      <c r="CMT202" s="5"/>
      <c r="CMU202" s="5"/>
      <c r="CMV202" s="5"/>
      <c r="CMW202" s="5"/>
      <c r="CMX202" s="5"/>
      <c r="CMY202" s="5"/>
      <c r="CMZ202" s="5"/>
      <c r="CNA202" s="5"/>
      <c r="CNB202" s="5"/>
      <c r="CNC202" s="5"/>
      <c r="CND202" s="5"/>
      <c r="CNE202" s="5"/>
      <c r="CNF202" s="5"/>
      <c r="CNG202" s="5"/>
      <c r="CNH202" s="5"/>
      <c r="CNI202" s="5"/>
      <c r="CNJ202" s="5"/>
      <c r="CNK202" s="5"/>
      <c r="CNL202" s="5"/>
      <c r="CNM202" s="5"/>
      <c r="CNN202" s="5"/>
      <c r="CNO202" s="5"/>
      <c r="CNP202" s="5"/>
      <c r="CNQ202" s="5"/>
      <c r="CNR202" s="5"/>
      <c r="CNS202" s="5"/>
      <c r="CNT202" s="5"/>
      <c r="CNU202" s="5"/>
      <c r="CNV202" s="5"/>
      <c r="CNW202" s="5"/>
      <c r="CNX202" s="5"/>
      <c r="CNY202" s="5"/>
      <c r="CNZ202" s="5"/>
      <c r="COA202" s="5"/>
      <c r="COB202" s="5"/>
      <c r="COC202" s="5"/>
      <c r="COD202" s="5"/>
      <c r="COE202" s="5"/>
      <c r="COF202" s="5"/>
      <c r="COG202" s="5"/>
      <c r="COH202" s="5"/>
      <c r="COI202" s="5"/>
      <c r="COJ202" s="5"/>
      <c r="COK202" s="5"/>
      <c r="COL202" s="5"/>
      <c r="COM202" s="5"/>
      <c r="CON202" s="5"/>
      <c r="COO202" s="5"/>
      <c r="COP202" s="5"/>
      <c r="COQ202" s="5"/>
      <c r="COR202" s="5"/>
      <c r="COS202" s="5"/>
      <c r="COT202" s="5"/>
      <c r="COU202" s="5"/>
      <c r="COV202" s="5"/>
      <c r="COW202" s="5"/>
      <c r="COX202" s="5"/>
      <c r="COY202" s="5"/>
      <c r="COZ202" s="5"/>
      <c r="CPA202" s="5"/>
      <c r="CPB202" s="5"/>
      <c r="CPC202" s="5"/>
      <c r="CPD202" s="5"/>
      <c r="CPE202" s="5"/>
      <c r="CPF202" s="5"/>
      <c r="CPG202" s="5"/>
      <c r="CPH202" s="5"/>
      <c r="CPI202" s="5"/>
      <c r="CPJ202" s="5"/>
      <c r="CPK202" s="5"/>
      <c r="CPL202" s="5"/>
      <c r="CPM202" s="5"/>
      <c r="CPN202" s="5"/>
      <c r="CPO202" s="5"/>
      <c r="CPP202" s="5"/>
      <c r="CPQ202" s="5"/>
      <c r="CPR202" s="5"/>
      <c r="CPS202" s="5"/>
      <c r="CPT202" s="5"/>
      <c r="CPU202" s="5"/>
      <c r="CPV202" s="5"/>
      <c r="CPW202" s="5"/>
      <c r="CPX202" s="5"/>
      <c r="CPY202" s="5"/>
      <c r="CPZ202" s="5"/>
      <c r="CQA202" s="5"/>
      <c r="CQB202" s="5"/>
      <c r="CQC202" s="5"/>
      <c r="CQD202" s="5"/>
      <c r="CQE202" s="5"/>
      <c r="CQF202" s="5"/>
      <c r="CQG202" s="5"/>
      <c r="CQH202" s="5"/>
      <c r="CQI202" s="5"/>
      <c r="CQJ202" s="5"/>
      <c r="CQK202" s="5"/>
      <c r="CQL202" s="5"/>
      <c r="CQM202" s="5"/>
      <c r="CQN202" s="5"/>
      <c r="CQO202" s="5"/>
      <c r="CQP202" s="5"/>
      <c r="CQQ202" s="5"/>
      <c r="CQR202" s="5"/>
      <c r="CQS202" s="5"/>
      <c r="CQT202" s="5"/>
      <c r="CQU202" s="5"/>
      <c r="CQV202" s="5"/>
      <c r="CQW202" s="5"/>
      <c r="CQX202" s="5"/>
      <c r="CQY202" s="5"/>
      <c r="CQZ202" s="5"/>
      <c r="CRA202" s="5"/>
      <c r="CRB202" s="5"/>
      <c r="CRC202" s="5"/>
      <c r="CRD202" s="5"/>
      <c r="CRE202" s="5"/>
      <c r="CRF202" s="5"/>
      <c r="CRG202" s="5"/>
      <c r="CRH202" s="5"/>
      <c r="CRI202" s="5"/>
      <c r="CRJ202" s="5"/>
      <c r="CRK202" s="5"/>
      <c r="CRL202" s="5"/>
      <c r="CRM202" s="5"/>
      <c r="CRN202" s="5"/>
      <c r="CRO202" s="5"/>
      <c r="CRP202" s="5"/>
      <c r="CRQ202" s="5"/>
      <c r="CRR202" s="5"/>
      <c r="CRS202" s="5"/>
      <c r="CRT202" s="5"/>
      <c r="CRU202" s="5"/>
      <c r="CRV202" s="5"/>
      <c r="CRW202" s="5"/>
      <c r="CRX202" s="5"/>
      <c r="CRY202" s="5"/>
      <c r="CRZ202" s="5"/>
      <c r="CSA202" s="5"/>
      <c r="CSB202" s="5"/>
      <c r="CSC202" s="5"/>
      <c r="CSD202" s="5"/>
      <c r="CSE202" s="5"/>
      <c r="CSF202" s="5"/>
      <c r="CSG202" s="5"/>
      <c r="CSH202" s="5"/>
      <c r="CSI202" s="5"/>
      <c r="CSJ202" s="5"/>
      <c r="CSK202" s="5"/>
      <c r="CSL202" s="5"/>
      <c r="CSM202" s="5"/>
      <c r="CSN202" s="5"/>
      <c r="CSO202" s="5"/>
      <c r="CSP202" s="5"/>
      <c r="CSQ202" s="5"/>
      <c r="CSR202" s="5"/>
      <c r="CSS202" s="5"/>
      <c r="CST202" s="5"/>
      <c r="CSU202" s="5"/>
      <c r="CSV202" s="5"/>
      <c r="CSW202" s="5"/>
      <c r="CSX202" s="5"/>
      <c r="CSY202" s="5"/>
      <c r="CSZ202" s="5"/>
      <c r="CTA202" s="5"/>
      <c r="CTB202" s="5"/>
      <c r="CTC202" s="5"/>
      <c r="CTD202" s="5"/>
      <c r="CTE202" s="5"/>
      <c r="CTF202" s="5"/>
      <c r="CTG202" s="5"/>
      <c r="CTH202" s="5"/>
      <c r="CTI202" s="5"/>
      <c r="CTJ202" s="5"/>
      <c r="CTK202" s="5"/>
      <c r="CTL202" s="5"/>
      <c r="CTM202" s="5"/>
      <c r="CTN202" s="5"/>
      <c r="CTO202" s="5"/>
      <c r="CTP202" s="5"/>
      <c r="CTQ202" s="5"/>
      <c r="CTR202" s="5"/>
      <c r="CTS202" s="5"/>
      <c r="CTT202" s="5"/>
      <c r="CTU202" s="5"/>
      <c r="CTV202" s="5"/>
      <c r="CTW202" s="5"/>
      <c r="CTX202" s="5"/>
      <c r="CTY202" s="5"/>
      <c r="CTZ202" s="5"/>
      <c r="CUA202" s="5"/>
      <c r="CUB202" s="5"/>
      <c r="CUC202" s="5"/>
      <c r="CUD202" s="5"/>
      <c r="CUE202" s="5"/>
      <c r="CUF202" s="5"/>
      <c r="CUG202" s="5"/>
      <c r="CUH202" s="5"/>
      <c r="CUI202" s="5"/>
      <c r="CUJ202" s="5"/>
      <c r="CUK202" s="5"/>
      <c r="CUL202" s="5"/>
      <c r="CUM202" s="5"/>
      <c r="CUN202" s="5"/>
      <c r="CUO202" s="5"/>
      <c r="CUP202" s="5"/>
      <c r="CUQ202" s="5"/>
      <c r="CUR202" s="5"/>
      <c r="CUS202" s="5"/>
      <c r="CUT202" s="5"/>
      <c r="CUU202" s="5"/>
      <c r="CUV202" s="5"/>
      <c r="CUW202" s="5"/>
      <c r="CUX202" s="5"/>
      <c r="CUY202" s="5"/>
      <c r="CUZ202" s="5"/>
      <c r="CVA202" s="5"/>
      <c r="CVB202" s="5"/>
      <c r="CVC202" s="5"/>
      <c r="CVD202" s="5"/>
      <c r="CVE202" s="5"/>
      <c r="CVF202" s="5"/>
      <c r="CVG202" s="5"/>
      <c r="CVH202" s="5"/>
      <c r="CVI202" s="5"/>
      <c r="CVJ202" s="5"/>
      <c r="CVK202" s="5"/>
      <c r="CVL202" s="5"/>
      <c r="CVM202" s="5"/>
      <c r="CVN202" s="5"/>
      <c r="CVO202" s="5"/>
      <c r="CVP202" s="5"/>
      <c r="CVQ202" s="5"/>
      <c r="CVR202" s="5"/>
      <c r="CVS202" s="5"/>
      <c r="CVT202" s="5"/>
      <c r="CVU202" s="5"/>
      <c r="CVV202" s="5"/>
      <c r="CVW202" s="5"/>
      <c r="CVX202" s="5"/>
      <c r="CVY202" s="5"/>
      <c r="CVZ202" s="5"/>
      <c r="CWA202" s="5"/>
      <c r="CWB202" s="5"/>
      <c r="CWC202" s="5"/>
      <c r="CWD202" s="5"/>
      <c r="CWE202" s="5"/>
      <c r="CWF202" s="5"/>
      <c r="CWG202" s="5"/>
      <c r="CWH202" s="5"/>
      <c r="CWI202" s="5"/>
      <c r="CWJ202" s="5"/>
      <c r="CWK202" s="5"/>
      <c r="CWL202" s="5"/>
      <c r="CWM202" s="5"/>
      <c r="CWN202" s="5"/>
      <c r="CWO202" s="5"/>
      <c r="CWP202" s="5"/>
      <c r="CWQ202" s="5"/>
      <c r="CWR202" s="5"/>
      <c r="CWS202" s="5"/>
      <c r="CWT202" s="5"/>
      <c r="CWU202" s="5"/>
      <c r="CWV202" s="5"/>
      <c r="CWW202" s="5"/>
      <c r="CWX202" s="5"/>
      <c r="CWY202" s="5"/>
      <c r="CWZ202" s="5"/>
      <c r="CXA202" s="5"/>
      <c r="CXB202" s="5"/>
      <c r="CXC202" s="5"/>
      <c r="CXD202" s="5"/>
      <c r="CXE202" s="5"/>
      <c r="CXF202" s="5"/>
      <c r="CXG202" s="5"/>
      <c r="CXH202" s="5"/>
      <c r="CXI202" s="5"/>
      <c r="CXJ202" s="5"/>
      <c r="CXK202" s="5"/>
      <c r="CXL202" s="5"/>
      <c r="CXM202" s="5"/>
      <c r="CXN202" s="5"/>
      <c r="CXO202" s="5"/>
      <c r="CXP202" s="5"/>
      <c r="CXQ202" s="5"/>
      <c r="CXR202" s="5"/>
      <c r="CXS202" s="5"/>
      <c r="CXT202" s="5"/>
      <c r="CXU202" s="5"/>
      <c r="CXV202" s="5"/>
      <c r="CXW202" s="5"/>
      <c r="CXX202" s="5"/>
      <c r="CXY202" s="5"/>
      <c r="CXZ202" s="5"/>
      <c r="CYA202" s="5"/>
      <c r="CYB202" s="5"/>
      <c r="CYC202" s="5"/>
      <c r="CYD202" s="5"/>
      <c r="CYE202" s="5"/>
      <c r="CYF202" s="5"/>
      <c r="CYG202" s="5"/>
      <c r="CYH202" s="5"/>
      <c r="CYI202" s="5"/>
      <c r="CYJ202" s="5"/>
      <c r="CYK202" s="5"/>
      <c r="CYL202" s="5"/>
      <c r="CYM202" s="5"/>
      <c r="CYN202" s="5"/>
      <c r="CYO202" s="5"/>
      <c r="CYP202" s="5"/>
      <c r="CYQ202" s="5"/>
      <c r="CYR202" s="5"/>
      <c r="CYS202" s="5"/>
      <c r="CYT202" s="5"/>
      <c r="CYU202" s="5"/>
      <c r="CYV202" s="5"/>
      <c r="CYW202" s="5"/>
      <c r="CYX202" s="5"/>
      <c r="CYY202" s="5"/>
      <c r="CYZ202" s="5"/>
      <c r="CZA202" s="5"/>
      <c r="CZB202" s="5"/>
      <c r="CZC202" s="5"/>
      <c r="CZD202" s="5"/>
      <c r="CZE202" s="5"/>
      <c r="CZF202" s="5"/>
      <c r="CZG202" s="5"/>
      <c r="CZH202" s="5"/>
      <c r="CZI202" s="5"/>
      <c r="CZJ202" s="5"/>
      <c r="CZK202" s="5"/>
      <c r="CZL202" s="5"/>
      <c r="CZM202" s="5"/>
      <c r="CZN202" s="5"/>
      <c r="CZO202" s="5"/>
      <c r="CZP202" s="5"/>
      <c r="CZQ202" s="5"/>
      <c r="CZR202" s="5"/>
      <c r="CZS202" s="5"/>
      <c r="CZT202" s="5"/>
      <c r="CZU202" s="5"/>
      <c r="CZV202" s="5"/>
      <c r="CZW202" s="5"/>
      <c r="CZX202" s="5"/>
      <c r="CZY202" s="5"/>
      <c r="CZZ202" s="5"/>
      <c r="DAA202" s="5"/>
      <c r="DAB202" s="5"/>
      <c r="DAC202" s="5"/>
      <c r="DAD202" s="5"/>
      <c r="DAE202" s="5"/>
      <c r="DAF202" s="5"/>
      <c r="DAG202" s="5"/>
      <c r="DAH202" s="5"/>
      <c r="DAI202" s="5"/>
      <c r="DAJ202" s="5"/>
      <c r="DAK202" s="5"/>
      <c r="DAL202" s="5"/>
      <c r="DAM202" s="5"/>
      <c r="DAN202" s="5"/>
      <c r="DAO202" s="5"/>
      <c r="DAP202" s="5"/>
      <c r="DAQ202" s="5"/>
      <c r="DAR202" s="5"/>
      <c r="DAS202" s="5"/>
      <c r="DAT202" s="5"/>
      <c r="DAU202" s="5"/>
      <c r="DAV202" s="5"/>
      <c r="DAW202" s="5"/>
      <c r="DAX202" s="5"/>
      <c r="DAY202" s="5"/>
      <c r="DAZ202" s="5"/>
      <c r="DBA202" s="5"/>
      <c r="DBB202" s="5"/>
      <c r="DBC202" s="5"/>
      <c r="DBD202" s="5"/>
      <c r="DBE202" s="5"/>
      <c r="DBF202" s="5"/>
      <c r="DBG202" s="5"/>
      <c r="DBH202" s="5"/>
      <c r="DBI202" s="5"/>
      <c r="DBJ202" s="5"/>
      <c r="DBK202" s="5"/>
      <c r="DBL202" s="5"/>
      <c r="DBM202" s="5"/>
      <c r="DBN202" s="5"/>
      <c r="DBO202" s="5"/>
      <c r="DBP202" s="5"/>
      <c r="DBQ202" s="5"/>
      <c r="DBR202" s="5"/>
      <c r="DBS202" s="5"/>
      <c r="DBT202" s="5"/>
      <c r="DBU202" s="5"/>
      <c r="DBV202" s="5"/>
      <c r="DBW202" s="5"/>
      <c r="DBX202" s="5"/>
      <c r="DBY202" s="5"/>
      <c r="DBZ202" s="5"/>
      <c r="DCA202" s="5"/>
      <c r="DCB202" s="5"/>
      <c r="DCC202" s="5"/>
      <c r="DCD202" s="5"/>
      <c r="DCE202" s="5"/>
      <c r="DCF202" s="5"/>
      <c r="DCG202" s="5"/>
      <c r="DCH202" s="5"/>
      <c r="DCI202" s="5"/>
      <c r="DCJ202" s="5"/>
      <c r="DCK202" s="5"/>
      <c r="DCL202" s="5"/>
      <c r="DCM202" s="5"/>
      <c r="DCN202" s="5"/>
      <c r="DCO202" s="5"/>
      <c r="DCP202" s="5"/>
      <c r="DCQ202" s="5"/>
      <c r="DCR202" s="5"/>
      <c r="DCS202" s="5"/>
      <c r="DCT202" s="5"/>
      <c r="DCU202" s="5"/>
      <c r="DCV202" s="5"/>
      <c r="DCW202" s="5"/>
      <c r="DCX202" s="5"/>
      <c r="DCY202" s="5"/>
      <c r="DCZ202" s="5"/>
      <c r="DDA202" s="5"/>
      <c r="DDB202" s="5"/>
      <c r="DDC202" s="5"/>
      <c r="DDD202" s="5"/>
      <c r="DDE202" s="5"/>
      <c r="DDF202" s="5"/>
      <c r="DDG202" s="5"/>
      <c r="DDH202" s="5"/>
      <c r="DDI202" s="5"/>
      <c r="DDJ202" s="5"/>
      <c r="DDK202" s="5"/>
      <c r="DDL202" s="5"/>
      <c r="DDM202" s="5"/>
      <c r="DDN202" s="5"/>
      <c r="DDO202" s="5"/>
      <c r="DDP202" s="5"/>
      <c r="DDQ202" s="5"/>
      <c r="DDR202" s="5"/>
      <c r="DDS202" s="5"/>
      <c r="DDT202" s="5"/>
      <c r="DDU202" s="5"/>
      <c r="DDV202" s="5"/>
      <c r="DDW202" s="5"/>
      <c r="DDX202" s="5"/>
      <c r="DDY202" s="5"/>
      <c r="DDZ202" s="5"/>
      <c r="DEA202" s="5"/>
      <c r="DEB202" s="5"/>
      <c r="DEC202" s="5"/>
      <c r="DED202" s="5"/>
      <c r="DEE202" s="5"/>
      <c r="DEF202" s="5"/>
      <c r="DEG202" s="5"/>
      <c r="DEH202" s="5"/>
      <c r="DEI202" s="5"/>
      <c r="DEJ202" s="5"/>
      <c r="DEK202" s="5"/>
      <c r="DEL202" s="5"/>
      <c r="DEM202" s="5"/>
      <c r="DEN202" s="5"/>
      <c r="DEO202" s="5"/>
      <c r="DEP202" s="5"/>
      <c r="DEQ202" s="5"/>
      <c r="DER202" s="5"/>
      <c r="DES202" s="5"/>
      <c r="DET202" s="5"/>
      <c r="DEU202" s="5"/>
      <c r="DEV202" s="5"/>
      <c r="DEW202" s="5"/>
      <c r="DEX202" s="5"/>
      <c r="DEY202" s="5"/>
      <c r="DEZ202" s="5"/>
      <c r="DFA202" s="5"/>
      <c r="DFB202" s="5"/>
      <c r="DFC202" s="5"/>
      <c r="DFD202" s="5"/>
      <c r="DFE202" s="5"/>
      <c r="DFF202" s="5"/>
      <c r="DFG202" s="5"/>
      <c r="DFH202" s="5"/>
      <c r="DFI202" s="5"/>
      <c r="DFJ202" s="5"/>
      <c r="DFK202" s="5"/>
      <c r="DFL202" s="5"/>
      <c r="DFM202" s="5"/>
      <c r="DFN202" s="5"/>
      <c r="DFO202" s="5"/>
      <c r="DFP202" s="5"/>
      <c r="DFQ202" s="5"/>
      <c r="DFR202" s="5"/>
      <c r="DFS202" s="5"/>
      <c r="DFT202" s="5"/>
      <c r="DFU202" s="5"/>
      <c r="DFV202" s="5"/>
      <c r="DFW202" s="5"/>
      <c r="DFX202" s="5"/>
      <c r="DFY202" s="5"/>
      <c r="DFZ202" s="5"/>
      <c r="DGA202" s="5"/>
      <c r="DGB202" s="5"/>
      <c r="DGC202" s="5"/>
      <c r="DGD202" s="5"/>
      <c r="DGE202" s="5"/>
      <c r="DGF202" s="5"/>
      <c r="DGG202" s="5"/>
      <c r="DGH202" s="5"/>
      <c r="DGI202" s="5"/>
      <c r="DGJ202" s="5"/>
      <c r="DGK202" s="5"/>
      <c r="DGL202" s="5"/>
      <c r="DGM202" s="5"/>
      <c r="DGN202" s="5"/>
      <c r="DGO202" s="5"/>
      <c r="DGP202" s="5"/>
      <c r="DGQ202" s="5"/>
      <c r="DGR202" s="5"/>
      <c r="DGS202" s="5"/>
      <c r="DGT202" s="5"/>
      <c r="DGU202" s="5"/>
      <c r="DGV202" s="5"/>
      <c r="DGW202" s="5"/>
      <c r="DGX202" s="5"/>
      <c r="DGY202" s="5"/>
      <c r="DGZ202" s="5"/>
      <c r="DHA202" s="5"/>
      <c r="DHB202" s="5"/>
      <c r="DHC202" s="5"/>
      <c r="DHD202" s="5"/>
      <c r="DHE202" s="5"/>
      <c r="DHF202" s="5"/>
      <c r="DHG202" s="5"/>
      <c r="DHH202" s="5"/>
      <c r="DHI202" s="5"/>
      <c r="DHJ202" s="5"/>
      <c r="DHK202" s="5"/>
      <c r="DHL202" s="5"/>
      <c r="DHM202" s="5"/>
      <c r="DHN202" s="5"/>
      <c r="DHO202" s="5"/>
      <c r="DHP202" s="5"/>
      <c r="DHQ202" s="5"/>
      <c r="DHR202" s="5"/>
      <c r="DHS202" s="5"/>
      <c r="DHT202" s="5"/>
      <c r="DHU202" s="5"/>
      <c r="DHV202" s="5"/>
      <c r="DHW202" s="5"/>
      <c r="DHX202" s="5"/>
      <c r="DHY202" s="5"/>
      <c r="DHZ202" s="5"/>
      <c r="DIA202" s="5"/>
      <c r="DIB202" s="5"/>
      <c r="DIC202" s="5"/>
      <c r="DID202" s="5"/>
      <c r="DIE202" s="5"/>
      <c r="DIF202" s="5"/>
      <c r="DIG202" s="5"/>
      <c r="DIH202" s="5"/>
      <c r="DII202" s="5"/>
      <c r="DIJ202" s="5"/>
      <c r="DIK202" s="5"/>
      <c r="DIL202" s="5"/>
      <c r="DIM202" s="5"/>
      <c r="DIN202" s="5"/>
      <c r="DIO202" s="5"/>
      <c r="DIP202" s="5"/>
      <c r="DIQ202" s="5"/>
      <c r="DIR202" s="5"/>
      <c r="DIS202" s="5"/>
      <c r="DIT202" s="5"/>
      <c r="DIU202" s="5"/>
      <c r="DIV202" s="5"/>
      <c r="DIW202" s="5"/>
      <c r="DIX202" s="5"/>
      <c r="DIY202" s="5"/>
      <c r="DIZ202" s="5"/>
      <c r="DJA202" s="5"/>
      <c r="DJB202" s="5"/>
      <c r="DJC202" s="5"/>
      <c r="DJD202" s="5"/>
      <c r="DJE202" s="5"/>
      <c r="DJF202" s="5"/>
      <c r="DJG202" s="5"/>
      <c r="DJH202" s="5"/>
      <c r="DJI202" s="5"/>
      <c r="DJJ202" s="5"/>
      <c r="DJK202" s="5"/>
      <c r="DJL202" s="5"/>
      <c r="DJM202" s="5"/>
      <c r="DJN202" s="5"/>
      <c r="DJO202" s="5"/>
      <c r="DJP202" s="5"/>
      <c r="DJQ202" s="5"/>
      <c r="DJR202" s="5"/>
      <c r="DJS202" s="5"/>
      <c r="DJT202" s="5"/>
      <c r="DJU202" s="5"/>
      <c r="DJV202" s="5"/>
      <c r="DJW202" s="5"/>
      <c r="DJX202" s="5"/>
      <c r="DJY202" s="5"/>
      <c r="DJZ202" s="5"/>
      <c r="DKA202" s="5"/>
      <c r="DKB202" s="5"/>
      <c r="DKC202" s="5"/>
      <c r="DKD202" s="5"/>
      <c r="DKE202" s="5"/>
      <c r="DKF202" s="5"/>
      <c r="DKG202" s="5"/>
      <c r="DKH202" s="5"/>
      <c r="DKI202" s="5"/>
      <c r="DKJ202" s="5"/>
      <c r="DKK202" s="5"/>
      <c r="DKL202" s="5"/>
      <c r="DKM202" s="5"/>
      <c r="DKN202" s="5"/>
      <c r="DKO202" s="5"/>
      <c r="DKP202" s="5"/>
      <c r="DKQ202" s="5"/>
      <c r="DKR202" s="5"/>
      <c r="DKS202" s="5"/>
      <c r="DKT202" s="5"/>
      <c r="DKU202" s="5"/>
      <c r="DKV202" s="5"/>
      <c r="DKW202" s="5"/>
      <c r="DKX202" s="5"/>
      <c r="DKY202" s="5"/>
      <c r="DKZ202" s="5"/>
      <c r="DLA202" s="5"/>
      <c r="DLB202" s="5"/>
      <c r="DLC202" s="5"/>
      <c r="DLD202" s="5"/>
      <c r="DLE202" s="5"/>
      <c r="DLF202" s="5"/>
      <c r="DLG202" s="5"/>
      <c r="DLH202" s="5"/>
      <c r="DLI202" s="5"/>
      <c r="DLJ202" s="5"/>
      <c r="DLK202" s="5"/>
      <c r="DLL202" s="5"/>
      <c r="DLM202" s="5"/>
      <c r="DLN202" s="5"/>
      <c r="DLO202" s="5"/>
      <c r="DLP202" s="5"/>
      <c r="DLQ202" s="5"/>
      <c r="DLR202" s="5"/>
      <c r="DLS202" s="5"/>
      <c r="DLT202" s="5"/>
      <c r="DLU202" s="5"/>
      <c r="DLV202" s="5"/>
      <c r="DLW202" s="5"/>
      <c r="DLX202" s="5"/>
      <c r="DLY202" s="5"/>
      <c r="DLZ202" s="5"/>
      <c r="DMA202" s="5"/>
      <c r="DMB202" s="5"/>
      <c r="DMC202" s="5"/>
      <c r="DMD202" s="5"/>
      <c r="DME202" s="5"/>
      <c r="DMF202" s="5"/>
      <c r="DMG202" s="5"/>
      <c r="DMH202" s="5"/>
      <c r="DMI202" s="5"/>
      <c r="DMJ202" s="5"/>
      <c r="DMK202" s="5"/>
      <c r="DML202" s="5"/>
      <c r="DMM202" s="5"/>
      <c r="DMN202" s="5"/>
      <c r="DMO202" s="5"/>
      <c r="DMP202" s="5"/>
      <c r="DMQ202" s="5"/>
      <c r="DMR202" s="5"/>
      <c r="DMS202" s="5"/>
      <c r="DMT202" s="5"/>
      <c r="DMU202" s="5"/>
      <c r="DMV202" s="5"/>
      <c r="DMW202" s="5"/>
      <c r="DMX202" s="5"/>
      <c r="DMY202" s="5"/>
      <c r="DMZ202" s="5"/>
      <c r="DNA202" s="5"/>
      <c r="DNB202" s="5"/>
      <c r="DNC202" s="5"/>
      <c r="DND202" s="5"/>
      <c r="DNE202" s="5"/>
      <c r="DNF202" s="5"/>
      <c r="DNG202" s="5"/>
      <c r="DNH202" s="5"/>
      <c r="DNI202" s="5"/>
      <c r="DNJ202" s="5"/>
      <c r="DNK202" s="5"/>
      <c r="DNL202" s="5"/>
      <c r="DNM202" s="5"/>
      <c r="DNN202" s="5"/>
      <c r="DNO202" s="5"/>
      <c r="DNP202" s="5"/>
      <c r="DNQ202" s="5"/>
      <c r="DNR202" s="5"/>
      <c r="DNS202" s="5"/>
      <c r="DNT202" s="5"/>
      <c r="DNU202" s="5"/>
      <c r="DNV202" s="5"/>
      <c r="DNW202" s="5"/>
      <c r="DNX202" s="5"/>
      <c r="DNY202" s="5"/>
      <c r="DNZ202" s="5"/>
      <c r="DOA202" s="5"/>
      <c r="DOB202" s="5"/>
      <c r="DOC202" s="5"/>
      <c r="DOD202" s="5"/>
      <c r="DOE202" s="5"/>
      <c r="DOF202" s="5"/>
      <c r="DOG202" s="5"/>
      <c r="DOH202" s="5"/>
      <c r="DOI202" s="5"/>
      <c r="DOJ202" s="5"/>
      <c r="DOK202" s="5"/>
      <c r="DOL202" s="5"/>
      <c r="DOM202" s="5"/>
      <c r="DON202" s="5"/>
      <c r="DOO202" s="5"/>
      <c r="DOP202" s="5"/>
      <c r="DOQ202" s="5"/>
      <c r="DOR202" s="5"/>
      <c r="DOS202" s="5"/>
      <c r="DOT202" s="5"/>
      <c r="DOU202" s="5"/>
      <c r="DOV202" s="5"/>
      <c r="DOW202" s="5"/>
      <c r="DOX202" s="5"/>
      <c r="DOY202" s="5"/>
      <c r="DOZ202" s="5"/>
      <c r="DPA202" s="5"/>
      <c r="DPB202" s="5"/>
      <c r="DPC202" s="5"/>
      <c r="DPD202" s="5"/>
      <c r="DPE202" s="5"/>
      <c r="DPF202" s="5"/>
      <c r="DPG202" s="5"/>
      <c r="DPH202" s="5"/>
      <c r="DPI202" s="5"/>
      <c r="DPJ202" s="5"/>
      <c r="DPK202" s="5"/>
      <c r="DPL202" s="5"/>
      <c r="DPM202" s="5"/>
      <c r="DPN202" s="5"/>
      <c r="DPO202" s="5"/>
      <c r="DPP202" s="5"/>
      <c r="DPQ202" s="5"/>
      <c r="DPR202" s="5"/>
      <c r="DPS202" s="5"/>
      <c r="DPT202" s="5"/>
      <c r="DPU202" s="5"/>
      <c r="DPV202" s="5"/>
      <c r="DPW202" s="5"/>
      <c r="DPX202" s="5"/>
      <c r="DPY202" s="5"/>
      <c r="DPZ202" s="5"/>
      <c r="DQA202" s="5"/>
      <c r="DQB202" s="5"/>
      <c r="DQC202" s="5"/>
      <c r="DQD202" s="5"/>
      <c r="DQE202" s="5"/>
      <c r="DQF202" s="5"/>
      <c r="DQG202" s="5"/>
      <c r="DQH202" s="5"/>
      <c r="DQI202" s="5"/>
      <c r="DQJ202" s="5"/>
      <c r="DQK202" s="5"/>
      <c r="DQL202" s="5"/>
      <c r="DQM202" s="5"/>
      <c r="DQN202" s="5"/>
      <c r="DQO202" s="5"/>
      <c r="DQP202" s="5"/>
      <c r="DQQ202" s="5"/>
      <c r="DQR202" s="5"/>
      <c r="DQS202" s="5"/>
      <c r="DQT202" s="5"/>
      <c r="DQU202" s="5"/>
      <c r="DQV202" s="5"/>
      <c r="DQW202" s="5"/>
      <c r="DQX202" s="5"/>
      <c r="DQY202" s="5"/>
      <c r="DQZ202" s="5"/>
      <c r="DRA202" s="5"/>
      <c r="DRB202" s="5"/>
      <c r="DRC202" s="5"/>
      <c r="DRD202" s="5"/>
      <c r="DRE202" s="5"/>
      <c r="DRF202" s="5"/>
      <c r="DRG202" s="5"/>
      <c r="DRH202" s="5"/>
      <c r="DRI202" s="5"/>
      <c r="DRJ202" s="5"/>
      <c r="DRK202" s="5"/>
      <c r="DRL202" s="5"/>
      <c r="DRM202" s="5"/>
      <c r="DRN202" s="5"/>
      <c r="DRO202" s="5"/>
      <c r="DRP202" s="5"/>
      <c r="DRQ202" s="5"/>
      <c r="DRR202" s="5"/>
      <c r="DRS202" s="5"/>
      <c r="DRT202" s="5"/>
      <c r="DRU202" s="5"/>
      <c r="DRV202" s="5"/>
      <c r="DRW202" s="5"/>
      <c r="DRX202" s="5"/>
      <c r="DRY202" s="5"/>
      <c r="DRZ202" s="5"/>
      <c r="DSA202" s="5"/>
      <c r="DSB202" s="5"/>
      <c r="DSC202" s="5"/>
      <c r="DSD202" s="5"/>
      <c r="DSE202" s="5"/>
      <c r="DSF202" s="5"/>
      <c r="DSG202" s="5"/>
      <c r="DSH202" s="5"/>
      <c r="DSI202" s="5"/>
      <c r="DSJ202" s="5"/>
      <c r="DSK202" s="5"/>
      <c r="DSL202" s="5"/>
      <c r="DSM202" s="5"/>
      <c r="DSN202" s="5"/>
      <c r="DSO202" s="5"/>
      <c r="DSP202" s="5"/>
      <c r="DSQ202" s="5"/>
      <c r="DSR202" s="5"/>
      <c r="DSS202" s="5"/>
      <c r="DST202" s="5"/>
      <c r="DSU202" s="5"/>
      <c r="DSV202" s="5"/>
      <c r="DSW202" s="5"/>
      <c r="DSX202" s="5"/>
      <c r="DSY202" s="5"/>
      <c r="DSZ202" s="5"/>
      <c r="DTA202" s="5"/>
      <c r="DTB202" s="5"/>
      <c r="DTC202" s="5"/>
      <c r="DTD202" s="5"/>
      <c r="DTE202" s="5"/>
      <c r="DTF202" s="5"/>
      <c r="DTG202" s="5"/>
      <c r="DTH202" s="5"/>
      <c r="DTI202" s="5"/>
      <c r="DTJ202" s="5"/>
      <c r="DTK202" s="5"/>
      <c r="DTL202" s="5"/>
      <c r="DTM202" s="5"/>
      <c r="DTN202" s="5"/>
      <c r="DTO202" s="5"/>
      <c r="DTP202" s="5"/>
      <c r="DTQ202" s="5"/>
      <c r="DTR202" s="5"/>
      <c r="DTS202" s="5"/>
      <c r="DTT202" s="5"/>
      <c r="DTU202" s="5"/>
      <c r="DTV202" s="5"/>
      <c r="DTW202" s="5"/>
      <c r="DTX202" s="5"/>
      <c r="DTY202" s="5"/>
      <c r="DTZ202" s="5"/>
      <c r="DUA202" s="5"/>
      <c r="DUB202" s="5"/>
      <c r="DUC202" s="5"/>
      <c r="DUD202" s="5"/>
      <c r="DUE202" s="5"/>
      <c r="DUF202" s="5"/>
      <c r="DUG202" s="5"/>
      <c r="DUH202" s="5"/>
      <c r="DUI202" s="5"/>
      <c r="DUJ202" s="5"/>
      <c r="DUK202" s="5"/>
      <c r="DUL202" s="5"/>
      <c r="DUM202" s="5"/>
      <c r="DUN202" s="5"/>
      <c r="DUO202" s="5"/>
      <c r="DUP202" s="5"/>
      <c r="DUQ202" s="5"/>
      <c r="DUR202" s="5"/>
      <c r="DUS202" s="5"/>
      <c r="DUT202" s="5"/>
      <c r="DUU202" s="5"/>
      <c r="DUV202" s="5"/>
      <c r="DUW202" s="5"/>
      <c r="DUX202" s="5"/>
      <c r="DUY202" s="5"/>
      <c r="DUZ202" s="5"/>
      <c r="DVA202" s="5"/>
      <c r="DVB202" s="5"/>
      <c r="DVC202" s="5"/>
      <c r="DVD202" s="5"/>
      <c r="DVE202" s="5"/>
      <c r="DVF202" s="5"/>
      <c r="DVG202" s="5"/>
      <c r="DVH202" s="5"/>
      <c r="DVI202" s="5"/>
      <c r="DVJ202" s="5"/>
      <c r="DVK202" s="5"/>
      <c r="DVL202" s="5"/>
      <c r="DVM202" s="5"/>
      <c r="DVN202" s="5"/>
      <c r="DVO202" s="5"/>
      <c r="DVP202" s="5"/>
      <c r="DVQ202" s="5"/>
      <c r="DVR202" s="5"/>
      <c r="DVS202" s="5"/>
      <c r="DVT202" s="5"/>
      <c r="DVU202" s="5"/>
      <c r="DVV202" s="5"/>
      <c r="DVW202" s="5"/>
      <c r="DVX202" s="5"/>
      <c r="DVY202" s="5"/>
      <c r="DVZ202" s="5"/>
      <c r="DWA202" s="5"/>
      <c r="DWB202" s="5"/>
      <c r="DWC202" s="5"/>
      <c r="DWD202" s="5"/>
      <c r="DWE202" s="5"/>
      <c r="DWF202" s="5"/>
      <c r="DWG202" s="5"/>
      <c r="DWH202" s="5"/>
      <c r="DWI202" s="5"/>
      <c r="DWJ202" s="5"/>
      <c r="DWK202" s="5"/>
      <c r="DWL202" s="5"/>
      <c r="DWM202" s="5"/>
      <c r="DWN202" s="5"/>
      <c r="DWO202" s="5"/>
      <c r="DWP202" s="5"/>
      <c r="DWQ202" s="5"/>
      <c r="DWR202" s="5"/>
      <c r="DWS202" s="5"/>
      <c r="DWT202" s="5"/>
      <c r="DWU202" s="5"/>
      <c r="DWV202" s="5"/>
      <c r="DWW202" s="5"/>
      <c r="DWX202" s="5"/>
      <c r="DWY202" s="5"/>
      <c r="DWZ202" s="5"/>
      <c r="DXA202" s="5"/>
      <c r="DXB202" s="5"/>
      <c r="DXC202" s="5"/>
      <c r="DXD202" s="5"/>
      <c r="DXE202" s="5"/>
      <c r="DXF202" s="5"/>
      <c r="DXG202" s="5"/>
      <c r="DXH202" s="5"/>
      <c r="DXI202" s="5"/>
      <c r="DXJ202" s="5"/>
      <c r="DXK202" s="5"/>
      <c r="DXL202" s="5"/>
      <c r="DXM202" s="5"/>
      <c r="DXN202" s="5"/>
      <c r="DXO202" s="5"/>
      <c r="DXP202" s="5"/>
      <c r="DXQ202" s="5"/>
      <c r="DXR202" s="5"/>
      <c r="DXS202" s="5"/>
      <c r="DXT202" s="5"/>
      <c r="DXU202" s="5"/>
      <c r="DXV202" s="5"/>
      <c r="DXW202" s="5"/>
      <c r="DXX202" s="5"/>
      <c r="DXY202" s="5"/>
      <c r="DXZ202" s="5"/>
      <c r="DYA202" s="5"/>
      <c r="DYB202" s="5"/>
      <c r="DYC202" s="5"/>
      <c r="DYD202" s="5"/>
      <c r="DYE202" s="5"/>
      <c r="DYF202" s="5"/>
      <c r="DYG202" s="5"/>
      <c r="DYH202" s="5"/>
      <c r="DYI202" s="5"/>
      <c r="DYJ202" s="5"/>
      <c r="DYK202" s="5"/>
      <c r="DYL202" s="5"/>
      <c r="DYM202" s="5"/>
      <c r="DYN202" s="5"/>
      <c r="DYO202" s="5"/>
      <c r="DYP202" s="5"/>
      <c r="DYQ202" s="5"/>
      <c r="DYR202" s="5"/>
      <c r="DYS202" s="5"/>
      <c r="DYT202" s="5"/>
      <c r="DYU202" s="5"/>
      <c r="DYV202" s="5"/>
      <c r="DYW202" s="5"/>
      <c r="DYX202" s="5"/>
      <c r="DYY202" s="5"/>
      <c r="DYZ202" s="5"/>
      <c r="DZA202" s="5"/>
      <c r="DZB202" s="5"/>
      <c r="DZC202" s="5"/>
      <c r="DZD202" s="5"/>
      <c r="DZE202" s="5"/>
      <c r="DZF202" s="5"/>
      <c r="DZG202" s="5"/>
      <c r="DZH202" s="5"/>
      <c r="DZI202" s="5"/>
      <c r="DZJ202" s="5"/>
      <c r="DZK202" s="5"/>
      <c r="DZL202" s="5"/>
      <c r="DZM202" s="5"/>
      <c r="DZN202" s="5"/>
      <c r="DZO202" s="5"/>
      <c r="DZP202" s="5"/>
      <c r="DZQ202" s="5"/>
      <c r="DZR202" s="5"/>
      <c r="DZS202" s="5"/>
      <c r="DZT202" s="5"/>
      <c r="DZU202" s="5"/>
      <c r="DZV202" s="5"/>
      <c r="DZW202" s="5"/>
      <c r="DZX202" s="5"/>
      <c r="DZY202" s="5"/>
      <c r="DZZ202" s="5"/>
      <c r="EAA202" s="5"/>
      <c r="EAB202" s="5"/>
      <c r="EAC202" s="5"/>
      <c r="EAD202" s="5"/>
      <c r="EAE202" s="5"/>
      <c r="EAF202" s="5"/>
      <c r="EAG202" s="5"/>
      <c r="EAH202" s="5"/>
      <c r="EAI202" s="5"/>
      <c r="EAJ202" s="5"/>
      <c r="EAK202" s="5"/>
      <c r="EAL202" s="5"/>
      <c r="EAM202" s="5"/>
      <c r="EAN202" s="5"/>
      <c r="EAO202" s="5"/>
      <c r="EAP202" s="5"/>
      <c r="EAQ202" s="5"/>
      <c r="EAR202" s="5"/>
      <c r="EAS202" s="5"/>
      <c r="EAT202" s="5"/>
      <c r="EAU202" s="5"/>
      <c r="EAV202" s="5"/>
      <c r="EAW202" s="5"/>
      <c r="EAX202" s="5"/>
      <c r="EAY202" s="5"/>
      <c r="EAZ202" s="5"/>
      <c r="EBA202" s="5"/>
      <c r="EBB202" s="5"/>
      <c r="EBC202" s="5"/>
      <c r="EBD202" s="5"/>
      <c r="EBE202" s="5"/>
      <c r="EBF202" s="5"/>
      <c r="EBG202" s="5"/>
      <c r="EBH202" s="5"/>
      <c r="EBI202" s="5"/>
      <c r="EBJ202" s="5"/>
      <c r="EBK202" s="5"/>
      <c r="EBL202" s="5"/>
      <c r="EBM202" s="5"/>
      <c r="EBN202" s="5"/>
      <c r="EBO202" s="5"/>
      <c r="EBP202" s="5"/>
      <c r="EBQ202" s="5"/>
      <c r="EBR202" s="5"/>
      <c r="EBS202" s="5"/>
      <c r="EBT202" s="5"/>
      <c r="EBU202" s="5"/>
      <c r="EBV202" s="5"/>
      <c r="EBW202" s="5"/>
      <c r="EBX202" s="5"/>
      <c r="EBY202" s="5"/>
      <c r="EBZ202" s="5"/>
      <c r="ECA202" s="5"/>
      <c r="ECB202" s="5"/>
      <c r="ECC202" s="5"/>
      <c r="ECD202" s="5"/>
      <c r="ECE202" s="5"/>
      <c r="ECF202" s="5"/>
      <c r="ECG202" s="5"/>
      <c r="ECH202" s="5"/>
      <c r="ECI202" s="5"/>
      <c r="ECJ202" s="5"/>
      <c r="ECK202" s="5"/>
      <c r="ECL202" s="5"/>
      <c r="ECM202" s="5"/>
      <c r="ECN202" s="5"/>
      <c r="ECO202" s="5"/>
      <c r="ECP202" s="5"/>
      <c r="ECQ202" s="5"/>
      <c r="ECR202" s="5"/>
      <c r="ECS202" s="5"/>
      <c r="ECT202" s="5"/>
      <c r="ECU202" s="5"/>
      <c r="ECV202" s="5"/>
      <c r="ECW202" s="5"/>
      <c r="ECX202" s="5"/>
      <c r="ECY202" s="5"/>
      <c r="ECZ202" s="5"/>
      <c r="EDA202" s="5"/>
      <c r="EDB202" s="5"/>
      <c r="EDC202" s="5"/>
      <c r="EDD202" s="5"/>
      <c r="EDE202" s="5"/>
      <c r="EDF202" s="5"/>
      <c r="EDG202" s="5"/>
      <c r="EDH202" s="5"/>
      <c r="EDI202" s="5"/>
      <c r="EDJ202" s="5"/>
      <c r="EDK202" s="5"/>
      <c r="EDL202" s="5"/>
      <c r="EDM202" s="5"/>
      <c r="EDN202" s="5"/>
      <c r="EDO202" s="5"/>
      <c r="EDP202" s="5"/>
      <c r="EDQ202" s="5"/>
      <c r="EDR202" s="5"/>
      <c r="EDS202" s="5"/>
      <c r="EDT202" s="5"/>
      <c r="EDU202" s="5"/>
      <c r="EDV202" s="5"/>
      <c r="EDW202" s="5"/>
      <c r="EDX202" s="5"/>
      <c r="EDY202" s="5"/>
      <c r="EDZ202" s="5"/>
      <c r="EEA202" s="5"/>
      <c r="EEB202" s="5"/>
      <c r="EEC202" s="5"/>
      <c r="EED202" s="5"/>
      <c r="EEE202" s="5"/>
      <c r="EEF202" s="5"/>
      <c r="EEG202" s="5"/>
      <c r="EEH202" s="5"/>
      <c r="EEI202" s="5"/>
      <c r="EEJ202" s="5"/>
      <c r="EEK202" s="5"/>
      <c r="EEL202" s="5"/>
      <c r="EEM202" s="5"/>
      <c r="EEN202" s="5"/>
      <c r="EEO202" s="5"/>
      <c r="EEP202" s="5"/>
      <c r="EEQ202" s="5"/>
      <c r="EER202" s="5"/>
      <c r="EES202" s="5"/>
      <c r="EET202" s="5"/>
      <c r="EEU202" s="5"/>
      <c r="EEV202" s="5"/>
      <c r="EEW202" s="5"/>
      <c r="EEX202" s="5"/>
      <c r="EEY202" s="5"/>
      <c r="EEZ202" s="5"/>
      <c r="EFA202" s="5"/>
      <c r="EFB202" s="5"/>
      <c r="EFC202" s="5"/>
      <c r="EFD202" s="5"/>
      <c r="EFE202" s="5"/>
      <c r="EFF202" s="5"/>
      <c r="EFG202" s="5"/>
      <c r="EFH202" s="5"/>
      <c r="EFI202" s="5"/>
      <c r="EFJ202" s="5"/>
      <c r="EFK202" s="5"/>
      <c r="EFL202" s="5"/>
      <c r="EFM202" s="5"/>
      <c r="EFN202" s="5"/>
      <c r="EFO202" s="5"/>
      <c r="EFP202" s="5"/>
      <c r="EFQ202" s="5"/>
      <c r="EFR202" s="5"/>
      <c r="EFS202" s="5"/>
      <c r="EFT202" s="5"/>
      <c r="EFU202" s="5"/>
      <c r="EFV202" s="5"/>
      <c r="EFW202" s="5"/>
      <c r="EFX202" s="5"/>
      <c r="EFY202" s="5"/>
      <c r="EFZ202" s="5"/>
      <c r="EGA202" s="5"/>
      <c r="EGB202" s="5"/>
      <c r="EGC202" s="5"/>
      <c r="EGD202" s="5"/>
      <c r="EGE202" s="5"/>
      <c r="EGF202" s="5"/>
      <c r="EGG202" s="5"/>
      <c r="EGH202" s="5"/>
      <c r="EGI202" s="5"/>
      <c r="EGJ202" s="5"/>
      <c r="EGK202" s="5"/>
      <c r="EGL202" s="5"/>
      <c r="EGM202" s="5"/>
      <c r="EGN202" s="5"/>
      <c r="EGO202" s="5"/>
      <c r="EGP202" s="5"/>
      <c r="EGQ202" s="5"/>
      <c r="EGR202" s="5"/>
      <c r="EGS202" s="5"/>
      <c r="EGT202" s="5"/>
      <c r="EGU202" s="5"/>
      <c r="EGV202" s="5"/>
      <c r="EGW202" s="5"/>
      <c r="EGX202" s="5"/>
      <c r="EGY202" s="5"/>
      <c r="EGZ202" s="5"/>
      <c r="EHA202" s="5"/>
      <c r="EHB202" s="5"/>
      <c r="EHC202" s="5"/>
      <c r="EHD202" s="5"/>
      <c r="EHE202" s="5"/>
      <c r="EHF202" s="5"/>
      <c r="EHG202" s="5"/>
      <c r="EHH202" s="5"/>
      <c r="EHI202" s="5"/>
      <c r="EHJ202" s="5"/>
      <c r="EHK202" s="5"/>
      <c r="EHL202" s="5"/>
      <c r="EHM202" s="5"/>
      <c r="EHN202" s="5"/>
      <c r="EHO202" s="5"/>
      <c r="EHP202" s="5"/>
      <c r="EHQ202" s="5"/>
      <c r="EHR202" s="5"/>
      <c r="EHS202" s="5"/>
      <c r="EHT202" s="5"/>
      <c r="EHU202" s="5"/>
      <c r="EHV202" s="5"/>
      <c r="EHW202" s="5"/>
      <c r="EHX202" s="5"/>
      <c r="EHY202" s="5"/>
      <c r="EHZ202" s="5"/>
      <c r="EIA202" s="5"/>
      <c r="EIB202" s="5"/>
      <c r="EIC202" s="5"/>
      <c r="EID202" s="5"/>
      <c r="EIE202" s="5"/>
      <c r="EIF202" s="5"/>
      <c r="EIG202" s="5"/>
      <c r="EIH202" s="5"/>
      <c r="EII202" s="5"/>
      <c r="EIJ202" s="5"/>
      <c r="EIK202" s="5"/>
      <c r="EIL202" s="5"/>
      <c r="EIM202" s="5"/>
      <c r="EIN202" s="5"/>
      <c r="EIO202" s="5"/>
      <c r="EIP202" s="5"/>
      <c r="EIQ202" s="5"/>
      <c r="EIR202" s="5"/>
      <c r="EIS202" s="5"/>
      <c r="EIT202" s="5"/>
      <c r="EIU202" s="5"/>
      <c r="EIV202" s="5"/>
      <c r="EIW202" s="5"/>
      <c r="EIX202" s="5"/>
      <c r="EIY202" s="5"/>
      <c r="EIZ202" s="5"/>
      <c r="EJA202" s="5"/>
      <c r="EJB202" s="5"/>
      <c r="EJC202" s="5"/>
      <c r="EJD202" s="5"/>
      <c r="EJE202" s="5"/>
      <c r="EJF202" s="5"/>
      <c r="EJG202" s="5"/>
      <c r="EJH202" s="5"/>
      <c r="EJI202" s="5"/>
      <c r="EJJ202" s="5"/>
      <c r="EJK202" s="5"/>
      <c r="EJL202" s="5"/>
      <c r="EJM202" s="5"/>
      <c r="EJN202" s="5"/>
      <c r="EJO202" s="5"/>
      <c r="EJP202" s="5"/>
      <c r="EJQ202" s="5"/>
      <c r="EJR202" s="5"/>
      <c r="EJS202" s="5"/>
      <c r="EJT202" s="5"/>
      <c r="EJU202" s="5"/>
      <c r="EJV202" s="5"/>
      <c r="EJW202" s="5"/>
      <c r="EJX202" s="5"/>
      <c r="EJY202" s="5"/>
      <c r="EJZ202" s="5"/>
      <c r="EKA202" s="5"/>
      <c r="EKB202" s="5"/>
      <c r="EKC202" s="5"/>
      <c r="EKD202" s="5"/>
      <c r="EKE202" s="5"/>
      <c r="EKF202" s="5"/>
      <c r="EKG202" s="5"/>
      <c r="EKH202" s="5"/>
      <c r="EKI202" s="5"/>
      <c r="EKJ202" s="5"/>
      <c r="EKK202" s="5"/>
      <c r="EKL202" s="5"/>
      <c r="EKM202" s="5"/>
      <c r="EKN202" s="5"/>
      <c r="EKO202" s="5"/>
      <c r="EKP202" s="5"/>
      <c r="EKQ202" s="5"/>
      <c r="EKR202" s="5"/>
      <c r="EKS202" s="5"/>
      <c r="EKT202" s="5"/>
      <c r="EKU202" s="5"/>
      <c r="EKV202" s="5"/>
      <c r="EKW202" s="5"/>
      <c r="EKX202" s="5"/>
      <c r="EKY202" s="5"/>
      <c r="EKZ202" s="5"/>
      <c r="ELA202" s="5"/>
      <c r="ELB202" s="5"/>
      <c r="ELC202" s="5"/>
      <c r="ELD202" s="5"/>
      <c r="ELE202" s="5"/>
      <c r="ELF202" s="5"/>
      <c r="ELG202" s="5"/>
      <c r="ELH202" s="5"/>
      <c r="ELI202" s="5"/>
      <c r="ELJ202" s="5"/>
      <c r="ELK202" s="5"/>
      <c r="ELL202" s="5"/>
      <c r="ELM202" s="5"/>
      <c r="ELN202" s="5"/>
      <c r="ELO202" s="5"/>
      <c r="ELP202" s="5"/>
      <c r="ELQ202" s="5"/>
      <c r="ELR202" s="5"/>
      <c r="ELS202" s="5"/>
      <c r="ELT202" s="5"/>
      <c r="ELU202" s="5"/>
      <c r="ELV202" s="5"/>
      <c r="ELW202" s="5"/>
      <c r="ELX202" s="5"/>
      <c r="ELY202" s="5"/>
      <c r="ELZ202" s="5"/>
      <c r="EMA202" s="5"/>
      <c r="EMB202" s="5"/>
      <c r="EMC202" s="5"/>
      <c r="EMD202" s="5"/>
      <c r="EME202" s="5"/>
      <c r="EMF202" s="5"/>
      <c r="EMG202" s="5"/>
      <c r="EMH202" s="5"/>
      <c r="EMI202" s="5"/>
      <c r="EMJ202" s="5"/>
      <c r="EMK202" s="5"/>
      <c r="EML202" s="5"/>
      <c r="EMM202" s="5"/>
      <c r="EMN202" s="5"/>
      <c r="EMO202" s="5"/>
      <c r="EMP202" s="5"/>
      <c r="EMQ202" s="5"/>
      <c r="EMR202" s="5"/>
      <c r="EMS202" s="5"/>
      <c r="EMT202" s="5"/>
      <c r="EMU202" s="5"/>
      <c r="EMV202" s="5"/>
      <c r="EMW202" s="5"/>
      <c r="EMX202" s="5"/>
      <c r="EMY202" s="5"/>
      <c r="EMZ202" s="5"/>
      <c r="ENA202" s="5"/>
      <c r="ENB202" s="5"/>
      <c r="ENC202" s="5"/>
      <c r="END202" s="5"/>
      <c r="ENE202" s="5"/>
      <c r="ENF202" s="5"/>
      <c r="ENG202" s="5"/>
      <c r="ENH202" s="5"/>
      <c r="ENI202" s="5"/>
      <c r="ENJ202" s="5"/>
      <c r="ENK202" s="5"/>
      <c r="ENL202" s="5"/>
      <c r="ENM202" s="5"/>
      <c r="ENN202" s="5"/>
      <c r="ENO202" s="5"/>
      <c r="ENP202" s="5"/>
      <c r="ENQ202" s="5"/>
      <c r="ENR202" s="5"/>
      <c r="ENS202" s="5"/>
      <c r="ENT202" s="5"/>
      <c r="ENU202" s="5"/>
      <c r="ENV202" s="5"/>
      <c r="ENW202" s="5"/>
      <c r="ENX202" s="5"/>
      <c r="ENY202" s="5"/>
      <c r="ENZ202" s="5"/>
      <c r="EOA202" s="5"/>
      <c r="EOB202" s="5"/>
      <c r="EOC202" s="5"/>
      <c r="EOD202" s="5"/>
      <c r="EOE202" s="5"/>
      <c r="EOF202" s="5"/>
      <c r="EOG202" s="5"/>
      <c r="EOH202" s="5"/>
      <c r="EOI202" s="5"/>
      <c r="EOJ202" s="5"/>
      <c r="EOK202" s="5"/>
      <c r="EOL202" s="5"/>
      <c r="EOM202" s="5"/>
      <c r="EON202" s="5"/>
      <c r="EOO202" s="5"/>
      <c r="EOP202" s="5"/>
      <c r="EOQ202" s="5"/>
      <c r="EOR202" s="5"/>
      <c r="EOS202" s="5"/>
      <c r="EOT202" s="5"/>
      <c r="EOU202" s="5"/>
      <c r="EOV202" s="5"/>
      <c r="EOW202" s="5"/>
      <c r="EOX202" s="5"/>
      <c r="EOY202" s="5"/>
      <c r="EOZ202" s="5"/>
      <c r="EPA202" s="5"/>
      <c r="EPB202" s="5"/>
      <c r="EPC202" s="5"/>
      <c r="EPD202" s="5"/>
      <c r="EPE202" s="5"/>
      <c r="EPF202" s="5"/>
      <c r="EPG202" s="5"/>
      <c r="EPH202" s="5"/>
      <c r="EPI202" s="5"/>
      <c r="EPJ202" s="5"/>
      <c r="EPK202" s="5"/>
      <c r="EPL202" s="5"/>
      <c r="EPM202" s="5"/>
      <c r="EPN202" s="5"/>
      <c r="EPO202" s="5"/>
      <c r="EPP202" s="5"/>
      <c r="EPQ202" s="5"/>
      <c r="EPR202" s="5"/>
      <c r="EPS202" s="5"/>
      <c r="EPT202" s="5"/>
      <c r="EPU202" s="5"/>
      <c r="EPV202" s="5"/>
      <c r="EPW202" s="5"/>
      <c r="EPX202" s="5"/>
      <c r="EPY202" s="5"/>
      <c r="EPZ202" s="5"/>
      <c r="EQA202" s="5"/>
      <c r="EQB202" s="5"/>
      <c r="EQC202" s="5"/>
      <c r="EQD202" s="5"/>
      <c r="EQE202" s="5"/>
      <c r="EQF202" s="5"/>
      <c r="EQG202" s="5"/>
      <c r="EQH202" s="5"/>
      <c r="EQI202" s="5"/>
      <c r="EQJ202" s="5"/>
      <c r="EQK202" s="5"/>
      <c r="EQL202" s="5"/>
      <c r="EQM202" s="5"/>
      <c r="EQN202" s="5"/>
      <c r="EQO202" s="5"/>
      <c r="EQP202" s="5"/>
      <c r="EQQ202" s="5"/>
      <c r="EQR202" s="5"/>
      <c r="EQS202" s="5"/>
      <c r="EQT202" s="5"/>
      <c r="EQU202" s="5"/>
      <c r="EQV202" s="5"/>
      <c r="EQW202" s="5"/>
      <c r="EQX202" s="5"/>
      <c r="EQY202" s="5"/>
      <c r="EQZ202" s="5"/>
      <c r="ERA202" s="5"/>
      <c r="ERB202" s="5"/>
      <c r="ERC202" s="5"/>
      <c r="ERD202" s="5"/>
      <c r="ERE202" s="5"/>
      <c r="ERF202" s="5"/>
      <c r="ERG202" s="5"/>
      <c r="ERH202" s="5"/>
      <c r="ERI202" s="5"/>
      <c r="ERJ202" s="5"/>
      <c r="ERK202" s="5"/>
      <c r="ERL202" s="5"/>
      <c r="ERM202" s="5"/>
      <c r="ERN202" s="5"/>
      <c r="ERO202" s="5"/>
      <c r="ERP202" s="5"/>
      <c r="ERQ202" s="5"/>
      <c r="ERR202" s="5"/>
      <c r="ERS202" s="5"/>
      <c r="ERT202" s="5"/>
      <c r="ERU202" s="5"/>
      <c r="ERV202" s="5"/>
      <c r="ERW202" s="5"/>
      <c r="ERX202" s="5"/>
      <c r="ERY202" s="5"/>
      <c r="ERZ202" s="5"/>
      <c r="ESA202" s="5"/>
      <c r="ESB202" s="5"/>
      <c r="ESC202" s="5"/>
      <c r="ESD202" s="5"/>
      <c r="ESE202" s="5"/>
      <c r="ESF202" s="5"/>
      <c r="ESG202" s="5"/>
      <c r="ESH202" s="5"/>
      <c r="ESI202" s="5"/>
      <c r="ESJ202" s="5"/>
      <c r="ESK202" s="5"/>
      <c r="ESL202" s="5"/>
      <c r="ESM202" s="5"/>
      <c r="ESN202" s="5"/>
      <c r="ESO202" s="5"/>
      <c r="ESP202" s="5"/>
      <c r="ESQ202" s="5"/>
      <c r="ESR202" s="5"/>
      <c r="ESS202" s="5"/>
      <c r="EST202" s="5"/>
      <c r="ESU202" s="5"/>
      <c r="ESV202" s="5"/>
      <c r="ESW202" s="5"/>
      <c r="ESX202" s="5"/>
      <c r="ESY202" s="5"/>
      <c r="ESZ202" s="5"/>
      <c r="ETA202" s="5"/>
      <c r="ETB202" s="5"/>
      <c r="ETC202" s="5"/>
      <c r="ETD202" s="5"/>
      <c r="ETE202" s="5"/>
      <c r="ETF202" s="5"/>
      <c r="ETG202" s="5"/>
      <c r="ETH202" s="5"/>
      <c r="ETI202" s="5"/>
      <c r="ETJ202" s="5"/>
      <c r="ETK202" s="5"/>
      <c r="ETL202" s="5"/>
      <c r="ETM202" s="5"/>
      <c r="ETN202" s="5"/>
      <c r="ETO202" s="5"/>
      <c r="ETP202" s="5"/>
      <c r="ETQ202" s="5"/>
      <c r="ETR202" s="5"/>
      <c r="ETS202" s="5"/>
      <c r="ETT202" s="5"/>
      <c r="ETU202" s="5"/>
      <c r="ETV202" s="5"/>
      <c r="ETW202" s="5"/>
      <c r="ETX202" s="5"/>
      <c r="ETY202" s="5"/>
      <c r="ETZ202" s="5"/>
      <c r="EUA202" s="5"/>
      <c r="EUB202" s="5"/>
      <c r="EUC202" s="5"/>
      <c r="EUD202" s="5"/>
      <c r="EUE202" s="5"/>
      <c r="EUF202" s="5"/>
      <c r="EUG202" s="5"/>
      <c r="EUH202" s="5"/>
      <c r="EUI202" s="5"/>
      <c r="EUJ202" s="5"/>
      <c r="EUK202" s="5"/>
      <c r="EUL202" s="5"/>
      <c r="EUM202" s="5"/>
      <c r="EUN202" s="5"/>
      <c r="EUO202" s="5"/>
      <c r="EUP202" s="5"/>
      <c r="EUQ202" s="5"/>
      <c r="EUR202" s="5"/>
      <c r="EUS202" s="5"/>
      <c r="EUT202" s="5"/>
      <c r="EUU202" s="5"/>
      <c r="EUV202" s="5"/>
      <c r="EUW202" s="5"/>
      <c r="EUX202" s="5"/>
      <c r="EUY202" s="5"/>
      <c r="EUZ202" s="5"/>
      <c r="EVA202" s="5"/>
      <c r="EVB202" s="5"/>
      <c r="EVC202" s="5"/>
      <c r="EVD202" s="5"/>
      <c r="EVE202" s="5"/>
      <c r="EVF202" s="5"/>
      <c r="EVG202" s="5"/>
      <c r="EVH202" s="5"/>
      <c r="EVI202" s="5"/>
      <c r="EVJ202" s="5"/>
      <c r="EVK202" s="5"/>
      <c r="EVL202" s="5"/>
      <c r="EVM202" s="5"/>
      <c r="EVN202" s="5"/>
      <c r="EVO202" s="5"/>
      <c r="EVP202" s="5"/>
      <c r="EVQ202" s="5"/>
      <c r="EVR202" s="5"/>
      <c r="EVS202" s="5"/>
      <c r="EVT202" s="5"/>
      <c r="EVU202" s="5"/>
      <c r="EVV202" s="5"/>
      <c r="EVW202" s="5"/>
      <c r="EVX202" s="5"/>
      <c r="EVY202" s="5"/>
      <c r="EVZ202" s="5"/>
      <c r="EWA202" s="5"/>
      <c r="EWB202" s="5"/>
      <c r="EWC202" s="5"/>
      <c r="EWD202" s="5"/>
      <c r="EWE202" s="5"/>
      <c r="EWF202" s="5"/>
      <c r="EWG202" s="5"/>
      <c r="EWH202" s="5"/>
      <c r="EWI202" s="5"/>
      <c r="EWJ202" s="5"/>
      <c r="EWK202" s="5"/>
      <c r="EWL202" s="5"/>
      <c r="EWM202" s="5"/>
      <c r="EWN202" s="5"/>
      <c r="EWO202" s="5"/>
      <c r="EWP202" s="5"/>
      <c r="EWQ202" s="5"/>
      <c r="EWR202" s="5"/>
      <c r="EWS202" s="5"/>
      <c r="EWT202" s="5"/>
      <c r="EWU202" s="5"/>
      <c r="EWV202" s="5"/>
      <c r="EWW202" s="5"/>
      <c r="EWX202" s="5"/>
      <c r="EWY202" s="5"/>
      <c r="EWZ202" s="5"/>
      <c r="EXA202" s="5"/>
      <c r="EXB202" s="5"/>
      <c r="EXC202" s="5"/>
      <c r="EXD202" s="5"/>
      <c r="EXE202" s="5"/>
      <c r="EXF202" s="5"/>
      <c r="EXG202" s="5"/>
      <c r="EXH202" s="5"/>
      <c r="EXI202" s="5"/>
      <c r="EXJ202" s="5"/>
      <c r="EXK202" s="5"/>
      <c r="EXL202" s="5"/>
      <c r="EXM202" s="5"/>
      <c r="EXN202" s="5"/>
      <c r="EXO202" s="5"/>
      <c r="EXP202" s="5"/>
      <c r="EXQ202" s="5"/>
      <c r="EXR202" s="5"/>
      <c r="EXS202" s="5"/>
      <c r="EXT202" s="5"/>
      <c r="EXU202" s="5"/>
      <c r="EXV202" s="5"/>
      <c r="EXW202" s="5"/>
      <c r="EXX202" s="5"/>
      <c r="EXY202" s="5"/>
      <c r="EXZ202" s="5"/>
      <c r="EYA202" s="5"/>
      <c r="EYB202" s="5"/>
      <c r="EYC202" s="5"/>
      <c r="EYD202" s="5"/>
      <c r="EYE202" s="5"/>
      <c r="EYF202" s="5"/>
      <c r="EYG202" s="5"/>
      <c r="EYH202" s="5"/>
      <c r="EYI202" s="5"/>
      <c r="EYJ202" s="5"/>
      <c r="EYK202" s="5"/>
      <c r="EYL202" s="5"/>
      <c r="EYM202" s="5"/>
      <c r="EYN202" s="5"/>
      <c r="EYO202" s="5"/>
      <c r="EYP202" s="5"/>
      <c r="EYQ202" s="5"/>
      <c r="EYR202" s="5"/>
      <c r="EYS202" s="5"/>
      <c r="EYT202" s="5"/>
      <c r="EYU202" s="5"/>
      <c r="EYV202" s="5"/>
      <c r="EYW202" s="5"/>
      <c r="EYX202" s="5"/>
      <c r="EYY202" s="5"/>
      <c r="EYZ202" s="5"/>
      <c r="EZA202" s="5"/>
      <c r="EZB202" s="5"/>
      <c r="EZC202" s="5"/>
      <c r="EZD202" s="5"/>
      <c r="EZE202" s="5"/>
      <c r="EZF202" s="5"/>
      <c r="EZG202" s="5"/>
      <c r="EZH202" s="5"/>
      <c r="EZI202" s="5"/>
      <c r="EZJ202" s="5"/>
      <c r="EZK202" s="5"/>
      <c r="EZL202" s="5"/>
      <c r="EZM202" s="5"/>
      <c r="EZN202" s="5"/>
      <c r="EZO202" s="5"/>
      <c r="EZP202" s="5"/>
      <c r="EZQ202" s="5"/>
      <c r="EZR202" s="5"/>
      <c r="EZS202" s="5"/>
      <c r="EZT202" s="5"/>
      <c r="EZU202" s="5"/>
      <c r="EZV202" s="5"/>
      <c r="EZW202" s="5"/>
      <c r="EZX202" s="5"/>
      <c r="EZY202" s="5"/>
      <c r="EZZ202" s="5"/>
      <c r="FAA202" s="5"/>
      <c r="FAB202" s="5"/>
      <c r="FAC202" s="5"/>
      <c r="FAD202" s="5"/>
      <c r="FAE202" s="5"/>
      <c r="FAF202" s="5"/>
      <c r="FAG202" s="5"/>
      <c r="FAH202" s="5"/>
      <c r="FAI202" s="5"/>
      <c r="FAJ202" s="5"/>
      <c r="FAK202" s="5"/>
      <c r="FAL202" s="5"/>
      <c r="FAM202" s="5"/>
      <c r="FAN202" s="5"/>
      <c r="FAO202" s="5"/>
      <c r="FAP202" s="5"/>
      <c r="FAQ202" s="5"/>
      <c r="FAR202" s="5"/>
      <c r="FAS202" s="5"/>
      <c r="FAT202" s="5"/>
      <c r="FAU202" s="5"/>
      <c r="FAV202" s="5"/>
      <c r="FAW202" s="5"/>
      <c r="FAX202" s="5"/>
      <c r="FAY202" s="5"/>
      <c r="FAZ202" s="5"/>
      <c r="FBA202" s="5"/>
      <c r="FBB202" s="5"/>
      <c r="FBC202" s="5"/>
      <c r="FBD202" s="5"/>
      <c r="FBE202" s="5"/>
      <c r="FBF202" s="5"/>
      <c r="FBG202" s="5"/>
      <c r="FBH202" s="5"/>
      <c r="FBI202" s="5"/>
      <c r="FBJ202" s="5"/>
      <c r="FBK202" s="5"/>
      <c r="FBL202" s="5"/>
      <c r="FBM202" s="5"/>
      <c r="FBN202" s="5"/>
      <c r="FBO202" s="5"/>
      <c r="FBP202" s="5"/>
      <c r="FBQ202" s="5"/>
      <c r="FBR202" s="5"/>
      <c r="FBS202" s="5"/>
      <c r="FBT202" s="5"/>
      <c r="FBU202" s="5"/>
      <c r="FBV202" s="5"/>
      <c r="FBW202" s="5"/>
      <c r="FBX202" s="5"/>
      <c r="FBY202" s="5"/>
      <c r="FBZ202" s="5"/>
      <c r="FCA202" s="5"/>
      <c r="FCB202" s="5"/>
      <c r="FCC202" s="5"/>
      <c r="FCD202" s="5"/>
      <c r="FCE202" s="5"/>
      <c r="FCF202" s="5"/>
      <c r="FCG202" s="5"/>
      <c r="FCH202" s="5"/>
      <c r="FCI202" s="5"/>
      <c r="FCJ202" s="5"/>
      <c r="FCK202" s="5"/>
      <c r="FCL202" s="5"/>
      <c r="FCM202" s="5"/>
      <c r="FCN202" s="5"/>
      <c r="FCO202" s="5"/>
      <c r="FCP202" s="5"/>
      <c r="FCQ202" s="5"/>
      <c r="FCR202" s="5"/>
      <c r="FCS202" s="5"/>
      <c r="FCT202" s="5"/>
      <c r="FCU202" s="5"/>
      <c r="FCV202" s="5"/>
      <c r="FCW202" s="5"/>
      <c r="FCX202" s="5"/>
      <c r="FCY202" s="5"/>
      <c r="FCZ202" s="5"/>
      <c r="FDA202" s="5"/>
      <c r="FDB202" s="5"/>
      <c r="FDC202" s="5"/>
      <c r="FDD202" s="5"/>
      <c r="FDE202" s="5"/>
      <c r="FDF202" s="5"/>
      <c r="FDG202" s="5"/>
      <c r="FDH202" s="5"/>
      <c r="FDI202" s="5"/>
      <c r="FDJ202" s="5"/>
      <c r="FDK202" s="5"/>
      <c r="FDL202" s="5"/>
      <c r="FDM202" s="5"/>
      <c r="FDN202" s="5"/>
      <c r="FDO202" s="5"/>
      <c r="FDP202" s="5"/>
      <c r="FDQ202" s="5"/>
      <c r="FDR202" s="5"/>
      <c r="FDS202" s="5"/>
      <c r="FDT202" s="5"/>
      <c r="FDU202" s="5"/>
      <c r="FDV202" s="5"/>
      <c r="FDW202" s="5"/>
      <c r="FDX202" s="5"/>
      <c r="FDY202" s="5"/>
      <c r="FDZ202" s="5"/>
      <c r="FEA202" s="5"/>
      <c r="FEB202" s="5"/>
      <c r="FEC202" s="5"/>
      <c r="FED202" s="5"/>
      <c r="FEE202" s="5"/>
      <c r="FEF202" s="5"/>
      <c r="FEG202" s="5"/>
      <c r="FEH202" s="5"/>
      <c r="FEI202" s="5"/>
      <c r="FEJ202" s="5"/>
      <c r="FEK202" s="5"/>
      <c r="FEL202" s="5"/>
      <c r="FEM202" s="5"/>
      <c r="FEN202" s="5"/>
      <c r="FEO202" s="5"/>
      <c r="FEP202" s="5"/>
      <c r="FEQ202" s="5"/>
      <c r="FER202" s="5"/>
      <c r="FES202" s="5"/>
      <c r="FET202" s="5"/>
      <c r="FEU202" s="5"/>
      <c r="FEV202" s="5"/>
      <c r="FEW202" s="5"/>
      <c r="FEX202" s="5"/>
      <c r="FEY202" s="5"/>
      <c r="FEZ202" s="5"/>
      <c r="FFA202" s="5"/>
      <c r="FFB202" s="5"/>
      <c r="FFC202" s="5"/>
      <c r="FFD202" s="5"/>
      <c r="FFE202" s="5"/>
      <c r="FFF202" s="5"/>
      <c r="FFG202" s="5"/>
      <c r="FFH202" s="5"/>
      <c r="FFI202" s="5"/>
      <c r="FFJ202" s="5"/>
      <c r="FFK202" s="5"/>
      <c r="FFL202" s="5"/>
      <c r="FFM202" s="5"/>
      <c r="FFN202" s="5"/>
      <c r="FFO202" s="5"/>
      <c r="FFP202" s="5"/>
      <c r="FFQ202" s="5"/>
      <c r="FFR202" s="5"/>
      <c r="FFS202" s="5"/>
      <c r="FFT202" s="5"/>
      <c r="FFU202" s="5"/>
      <c r="FFV202" s="5"/>
      <c r="FFW202" s="5"/>
      <c r="FFX202" s="5"/>
      <c r="FFY202" s="5"/>
      <c r="FFZ202" s="5"/>
      <c r="FGA202" s="5"/>
      <c r="FGB202" s="5"/>
      <c r="FGC202" s="5"/>
      <c r="FGD202" s="5"/>
      <c r="FGE202" s="5"/>
      <c r="FGF202" s="5"/>
      <c r="FGG202" s="5"/>
      <c r="FGH202" s="5"/>
      <c r="FGI202" s="5"/>
      <c r="FGJ202" s="5"/>
      <c r="FGK202" s="5"/>
      <c r="FGL202" s="5"/>
      <c r="FGM202" s="5"/>
      <c r="FGN202" s="5"/>
      <c r="FGO202" s="5"/>
      <c r="FGP202" s="5"/>
      <c r="FGQ202" s="5"/>
      <c r="FGR202" s="5"/>
      <c r="FGS202" s="5"/>
      <c r="FGT202" s="5"/>
      <c r="FGU202" s="5"/>
      <c r="FGV202" s="5"/>
      <c r="FGW202" s="5"/>
      <c r="FGX202" s="5"/>
      <c r="FGY202" s="5"/>
      <c r="FGZ202" s="5"/>
      <c r="FHA202" s="5"/>
      <c r="FHB202" s="5"/>
      <c r="FHC202" s="5"/>
      <c r="FHD202" s="5"/>
      <c r="FHE202" s="5"/>
      <c r="FHF202" s="5"/>
      <c r="FHG202" s="5"/>
      <c r="FHH202" s="5"/>
      <c r="FHI202" s="5"/>
      <c r="FHJ202" s="5"/>
      <c r="FHK202" s="5"/>
      <c r="FHL202" s="5"/>
      <c r="FHM202" s="5"/>
      <c r="FHN202" s="5"/>
      <c r="FHO202" s="5"/>
      <c r="FHP202" s="5"/>
      <c r="FHQ202" s="5"/>
      <c r="FHR202" s="5"/>
      <c r="FHS202" s="5"/>
      <c r="FHT202" s="5"/>
      <c r="FHU202" s="5"/>
      <c r="FHV202" s="5"/>
      <c r="FHW202" s="5"/>
      <c r="FHX202" s="5"/>
      <c r="FHY202" s="5"/>
      <c r="FHZ202" s="5"/>
      <c r="FIA202" s="5"/>
      <c r="FIB202" s="5"/>
      <c r="FIC202" s="5"/>
      <c r="FID202" s="5"/>
      <c r="FIE202" s="5"/>
      <c r="FIF202" s="5"/>
      <c r="FIG202" s="5"/>
      <c r="FIH202" s="5"/>
      <c r="FII202" s="5"/>
      <c r="FIJ202" s="5"/>
      <c r="FIK202" s="5"/>
      <c r="FIL202" s="5"/>
      <c r="FIM202" s="5"/>
      <c r="FIN202" s="5"/>
      <c r="FIO202" s="5"/>
      <c r="FIP202" s="5"/>
      <c r="FIQ202" s="5"/>
      <c r="FIR202" s="5"/>
      <c r="FIS202" s="5"/>
      <c r="FIT202" s="5"/>
      <c r="FIU202" s="5"/>
      <c r="FIV202" s="5"/>
      <c r="FIW202" s="5"/>
      <c r="FIX202" s="5"/>
      <c r="FIY202" s="5"/>
      <c r="FIZ202" s="5"/>
      <c r="FJA202" s="5"/>
      <c r="FJB202" s="5"/>
      <c r="FJC202" s="5"/>
      <c r="FJD202" s="5"/>
      <c r="FJE202" s="5"/>
      <c r="FJF202" s="5"/>
      <c r="FJG202" s="5"/>
      <c r="FJH202" s="5"/>
      <c r="FJI202" s="5"/>
      <c r="FJJ202" s="5"/>
      <c r="FJK202" s="5"/>
      <c r="FJL202" s="5"/>
      <c r="FJM202" s="5"/>
      <c r="FJN202" s="5"/>
      <c r="FJO202" s="5"/>
      <c r="FJP202" s="5"/>
      <c r="FJQ202" s="5"/>
      <c r="FJR202" s="5"/>
      <c r="FJS202" s="5"/>
      <c r="FJT202" s="5"/>
      <c r="FJU202" s="5"/>
      <c r="FJV202" s="5"/>
      <c r="FJW202" s="5"/>
      <c r="FJX202" s="5"/>
      <c r="FJY202" s="5"/>
      <c r="FJZ202" s="5"/>
      <c r="FKA202" s="5"/>
      <c r="FKB202" s="5"/>
      <c r="FKC202" s="5"/>
      <c r="FKD202" s="5"/>
      <c r="FKE202" s="5"/>
      <c r="FKF202" s="5"/>
      <c r="FKG202" s="5"/>
      <c r="FKH202" s="5"/>
      <c r="FKI202" s="5"/>
      <c r="FKJ202" s="5"/>
      <c r="FKK202" s="5"/>
      <c r="FKL202" s="5"/>
      <c r="FKM202" s="5"/>
      <c r="FKN202" s="5"/>
      <c r="FKO202" s="5"/>
      <c r="FKP202" s="5"/>
      <c r="FKQ202" s="5"/>
      <c r="FKR202" s="5"/>
      <c r="FKS202" s="5"/>
      <c r="FKT202" s="5"/>
      <c r="FKU202" s="5"/>
      <c r="FKV202" s="5"/>
      <c r="FKW202" s="5"/>
      <c r="FKX202" s="5"/>
      <c r="FKY202" s="5"/>
      <c r="FKZ202" s="5"/>
      <c r="FLA202" s="5"/>
      <c r="FLB202" s="5"/>
      <c r="FLC202" s="5"/>
      <c r="FLD202" s="5"/>
      <c r="FLE202" s="5"/>
      <c r="FLF202" s="5"/>
      <c r="FLG202" s="5"/>
      <c r="FLH202" s="5"/>
      <c r="FLI202" s="5"/>
      <c r="FLJ202" s="5"/>
      <c r="FLK202" s="5"/>
      <c r="FLL202" s="5"/>
      <c r="FLM202" s="5"/>
      <c r="FLN202" s="5"/>
      <c r="FLO202" s="5"/>
      <c r="FLP202" s="5"/>
      <c r="FLQ202" s="5"/>
      <c r="FLR202" s="5"/>
      <c r="FLS202" s="5"/>
      <c r="FLT202" s="5"/>
      <c r="FLU202" s="5"/>
      <c r="FLV202" s="5"/>
      <c r="FLW202" s="5"/>
      <c r="FLX202" s="5"/>
      <c r="FLY202" s="5"/>
      <c r="FLZ202" s="5"/>
      <c r="FMA202" s="5"/>
      <c r="FMB202" s="5"/>
      <c r="FMC202" s="5"/>
      <c r="FMD202" s="5"/>
      <c r="FME202" s="5"/>
      <c r="FMF202" s="5"/>
      <c r="FMG202" s="5"/>
      <c r="FMH202" s="5"/>
      <c r="FMI202" s="5"/>
      <c r="FMJ202" s="5"/>
      <c r="FMK202" s="5"/>
      <c r="FML202" s="5"/>
      <c r="FMM202" s="5"/>
      <c r="FMN202" s="5"/>
      <c r="FMO202" s="5"/>
      <c r="FMP202" s="5"/>
      <c r="FMQ202" s="5"/>
      <c r="FMR202" s="5"/>
      <c r="FMS202" s="5"/>
      <c r="FMT202" s="5"/>
      <c r="FMU202" s="5"/>
      <c r="FMV202" s="5"/>
      <c r="FMW202" s="5"/>
      <c r="FMX202" s="5"/>
      <c r="FMY202" s="5"/>
      <c r="FMZ202" s="5"/>
      <c r="FNA202" s="5"/>
      <c r="FNB202" s="5"/>
      <c r="FNC202" s="5"/>
      <c r="FND202" s="5"/>
      <c r="FNE202" s="5"/>
      <c r="FNF202" s="5"/>
      <c r="FNG202" s="5"/>
      <c r="FNH202" s="5"/>
      <c r="FNI202" s="5"/>
      <c r="FNJ202" s="5"/>
      <c r="FNK202" s="5"/>
      <c r="FNL202" s="5"/>
      <c r="FNM202" s="5"/>
      <c r="FNN202" s="5"/>
      <c r="FNO202" s="5"/>
      <c r="FNP202" s="5"/>
      <c r="FNQ202" s="5"/>
      <c r="FNR202" s="5"/>
      <c r="FNS202" s="5"/>
      <c r="FNT202" s="5"/>
      <c r="FNU202" s="5"/>
      <c r="FNV202" s="5"/>
      <c r="FNW202" s="5"/>
      <c r="FNX202" s="5"/>
      <c r="FNY202" s="5"/>
      <c r="FNZ202" s="5"/>
      <c r="FOA202" s="5"/>
      <c r="FOB202" s="5"/>
      <c r="FOC202" s="5"/>
      <c r="FOD202" s="5"/>
      <c r="FOE202" s="5"/>
      <c r="FOF202" s="5"/>
      <c r="FOG202" s="5"/>
      <c r="FOH202" s="5"/>
      <c r="FOI202" s="5"/>
      <c r="FOJ202" s="5"/>
      <c r="FOK202" s="5"/>
      <c r="FOL202" s="5"/>
      <c r="FOM202" s="5"/>
      <c r="FON202" s="5"/>
      <c r="FOO202" s="5"/>
      <c r="FOP202" s="5"/>
      <c r="FOQ202" s="5"/>
      <c r="FOR202" s="5"/>
      <c r="FOS202" s="5"/>
      <c r="FOT202" s="5"/>
      <c r="FOU202" s="5"/>
      <c r="FOV202" s="5"/>
      <c r="FOW202" s="5"/>
      <c r="FOX202" s="5"/>
      <c r="FOY202" s="5"/>
      <c r="FOZ202" s="5"/>
      <c r="FPA202" s="5"/>
      <c r="FPB202" s="5"/>
      <c r="FPC202" s="5"/>
      <c r="FPD202" s="5"/>
      <c r="FPE202" s="5"/>
      <c r="FPF202" s="5"/>
      <c r="FPG202" s="5"/>
      <c r="FPH202" s="5"/>
      <c r="FPI202" s="5"/>
      <c r="FPJ202" s="5"/>
      <c r="FPK202" s="5"/>
      <c r="FPL202" s="5"/>
      <c r="FPM202" s="5"/>
      <c r="FPN202" s="5"/>
      <c r="FPO202" s="5"/>
      <c r="FPP202" s="5"/>
      <c r="FPQ202" s="5"/>
      <c r="FPR202" s="5"/>
      <c r="FPS202" s="5"/>
      <c r="FPT202" s="5"/>
      <c r="FPU202" s="5"/>
      <c r="FPV202" s="5"/>
      <c r="FPW202" s="5"/>
      <c r="FPX202" s="5"/>
      <c r="FPY202" s="5"/>
      <c r="FPZ202" s="5"/>
      <c r="FQA202" s="5"/>
      <c r="FQB202" s="5"/>
      <c r="FQC202" s="5"/>
      <c r="FQD202" s="5"/>
      <c r="FQE202" s="5"/>
      <c r="FQF202" s="5"/>
      <c r="FQG202" s="5"/>
      <c r="FQH202" s="5"/>
      <c r="FQI202" s="5"/>
      <c r="FQJ202" s="5"/>
      <c r="FQK202" s="5"/>
      <c r="FQL202" s="5"/>
      <c r="FQM202" s="5"/>
      <c r="FQN202" s="5"/>
      <c r="FQO202" s="5"/>
      <c r="FQP202" s="5"/>
      <c r="FQQ202" s="5"/>
      <c r="FQR202" s="5"/>
      <c r="FQS202" s="5"/>
      <c r="FQT202" s="5"/>
      <c r="FQU202" s="5"/>
      <c r="FQV202" s="5"/>
      <c r="FQW202" s="5"/>
      <c r="FQX202" s="5"/>
      <c r="FQY202" s="5"/>
      <c r="FQZ202" s="5"/>
      <c r="FRA202" s="5"/>
      <c r="FRB202" s="5"/>
      <c r="FRC202" s="5"/>
      <c r="FRD202" s="5"/>
      <c r="FRE202" s="5"/>
      <c r="FRF202" s="5"/>
      <c r="FRG202" s="5"/>
      <c r="FRH202" s="5"/>
      <c r="FRI202" s="5"/>
      <c r="FRJ202" s="5"/>
      <c r="FRK202" s="5"/>
      <c r="FRL202" s="5"/>
      <c r="FRM202" s="5"/>
      <c r="FRN202" s="5"/>
      <c r="FRO202" s="5"/>
      <c r="FRP202" s="5"/>
      <c r="FRQ202" s="5"/>
      <c r="FRR202" s="5"/>
      <c r="FRS202" s="5"/>
      <c r="FRT202" s="5"/>
      <c r="FRU202" s="5"/>
      <c r="FRV202" s="5"/>
      <c r="FRW202" s="5"/>
      <c r="FRX202" s="5"/>
      <c r="FRY202" s="5"/>
      <c r="FRZ202" s="5"/>
      <c r="FSA202" s="5"/>
      <c r="FSB202" s="5"/>
      <c r="FSC202" s="5"/>
      <c r="FSD202" s="5"/>
      <c r="FSE202" s="5"/>
      <c r="FSF202" s="5"/>
      <c r="FSG202" s="5"/>
      <c r="FSH202" s="5"/>
      <c r="FSI202" s="5"/>
      <c r="FSJ202" s="5"/>
      <c r="FSK202" s="5"/>
      <c r="FSL202" s="5"/>
      <c r="FSM202" s="5"/>
      <c r="FSN202" s="5"/>
      <c r="FSO202" s="5"/>
      <c r="FSP202" s="5"/>
      <c r="FSQ202" s="5"/>
      <c r="FSR202" s="5"/>
      <c r="FSS202" s="5"/>
      <c r="FST202" s="5"/>
      <c r="FSU202" s="5"/>
      <c r="FSV202" s="5"/>
      <c r="FSW202" s="5"/>
      <c r="FSX202" s="5"/>
      <c r="FSY202" s="5"/>
      <c r="FSZ202" s="5"/>
      <c r="FTA202" s="5"/>
      <c r="FTB202" s="5"/>
      <c r="FTC202" s="5"/>
      <c r="FTD202" s="5"/>
      <c r="FTE202" s="5"/>
      <c r="FTF202" s="5"/>
      <c r="FTG202" s="5"/>
      <c r="FTH202" s="5"/>
      <c r="FTI202" s="5"/>
      <c r="FTJ202" s="5"/>
      <c r="FTK202" s="5"/>
      <c r="FTL202" s="5"/>
      <c r="FTM202" s="5"/>
      <c r="FTN202" s="5"/>
      <c r="FTO202" s="5"/>
      <c r="FTP202" s="5"/>
      <c r="FTQ202" s="5"/>
      <c r="FTR202" s="5"/>
      <c r="FTS202" s="5"/>
      <c r="FTT202" s="5"/>
      <c r="FTU202" s="5"/>
      <c r="FTV202" s="5"/>
      <c r="FTW202" s="5"/>
      <c r="FTX202" s="5"/>
      <c r="FTY202" s="5"/>
      <c r="FTZ202" s="5"/>
      <c r="FUA202" s="5"/>
      <c r="FUB202" s="5"/>
      <c r="FUC202" s="5"/>
      <c r="FUD202" s="5"/>
      <c r="FUE202" s="5"/>
      <c r="FUF202" s="5"/>
      <c r="FUG202" s="5"/>
      <c r="FUH202" s="5"/>
      <c r="FUI202" s="5"/>
      <c r="FUJ202" s="5"/>
      <c r="FUK202" s="5"/>
      <c r="FUL202" s="5"/>
      <c r="FUM202" s="5"/>
      <c r="FUN202" s="5"/>
      <c r="FUO202" s="5"/>
      <c r="FUP202" s="5"/>
      <c r="FUQ202" s="5"/>
      <c r="FUR202" s="5"/>
      <c r="FUS202" s="5"/>
      <c r="FUT202" s="5"/>
      <c r="FUU202" s="5"/>
      <c r="FUV202" s="5"/>
      <c r="FUW202" s="5"/>
      <c r="FUX202" s="5"/>
      <c r="FUY202" s="5"/>
      <c r="FUZ202" s="5"/>
      <c r="FVA202" s="5"/>
      <c r="FVB202" s="5"/>
      <c r="FVC202" s="5"/>
      <c r="FVD202" s="5"/>
      <c r="FVE202" s="5"/>
      <c r="FVF202" s="5"/>
      <c r="FVG202" s="5"/>
      <c r="FVH202" s="5"/>
      <c r="FVI202" s="5"/>
      <c r="FVJ202" s="5"/>
      <c r="FVK202" s="5"/>
      <c r="FVL202" s="5"/>
      <c r="FVM202" s="5"/>
      <c r="FVN202" s="5"/>
      <c r="FVO202" s="5"/>
      <c r="FVP202" s="5"/>
      <c r="FVQ202" s="5"/>
      <c r="FVR202" s="5"/>
      <c r="FVS202" s="5"/>
      <c r="FVT202" s="5"/>
      <c r="FVU202" s="5"/>
      <c r="FVV202" s="5"/>
      <c r="FVW202" s="5"/>
      <c r="FVX202" s="5"/>
      <c r="FVY202" s="5"/>
      <c r="FVZ202" s="5"/>
      <c r="FWA202" s="5"/>
      <c r="FWB202" s="5"/>
      <c r="FWC202" s="5"/>
      <c r="FWD202" s="5"/>
      <c r="FWE202" s="5"/>
      <c r="FWF202" s="5"/>
      <c r="FWG202" s="5"/>
      <c r="FWH202" s="5"/>
      <c r="FWI202" s="5"/>
      <c r="FWJ202" s="5"/>
      <c r="FWK202" s="5"/>
      <c r="FWL202" s="5"/>
      <c r="FWM202" s="5"/>
      <c r="FWN202" s="5"/>
      <c r="FWO202" s="5"/>
      <c r="FWP202" s="5"/>
      <c r="FWQ202" s="5"/>
      <c r="FWR202" s="5"/>
      <c r="FWS202" s="5"/>
      <c r="FWT202" s="5"/>
      <c r="FWU202" s="5"/>
      <c r="FWV202" s="5"/>
      <c r="FWW202" s="5"/>
      <c r="FWX202" s="5"/>
      <c r="FWY202" s="5"/>
      <c r="FWZ202" s="5"/>
      <c r="FXA202" s="5"/>
      <c r="FXB202" s="5"/>
      <c r="FXC202" s="5"/>
      <c r="FXD202" s="5"/>
      <c r="FXE202" s="5"/>
      <c r="FXF202" s="5"/>
      <c r="FXG202" s="5"/>
      <c r="FXH202" s="5"/>
      <c r="FXI202" s="5"/>
      <c r="FXJ202" s="5"/>
      <c r="FXK202" s="5"/>
      <c r="FXL202" s="5"/>
      <c r="FXM202" s="5"/>
      <c r="FXN202" s="5"/>
      <c r="FXO202" s="5"/>
      <c r="FXP202" s="5"/>
      <c r="FXQ202" s="5"/>
      <c r="FXR202" s="5"/>
      <c r="FXS202" s="5"/>
      <c r="FXT202" s="5"/>
      <c r="FXU202" s="5"/>
      <c r="FXV202" s="5"/>
      <c r="FXW202" s="5"/>
      <c r="FXX202" s="5"/>
      <c r="FXY202" s="5"/>
      <c r="FXZ202" s="5"/>
      <c r="FYA202" s="5"/>
      <c r="FYB202" s="5"/>
      <c r="FYC202" s="5"/>
      <c r="FYD202" s="5"/>
      <c r="FYE202" s="5"/>
      <c r="FYF202" s="5"/>
      <c r="FYG202" s="5"/>
      <c r="FYH202" s="5"/>
      <c r="FYI202" s="5"/>
      <c r="FYJ202" s="5"/>
      <c r="FYK202" s="5"/>
      <c r="FYL202" s="5"/>
      <c r="FYM202" s="5"/>
      <c r="FYN202" s="5"/>
      <c r="FYO202" s="5"/>
      <c r="FYP202" s="5"/>
      <c r="FYQ202" s="5"/>
      <c r="FYR202" s="5"/>
      <c r="FYS202" s="5"/>
      <c r="FYT202" s="5"/>
      <c r="FYU202" s="5"/>
      <c r="FYV202" s="5"/>
      <c r="FYW202" s="5"/>
      <c r="FYX202" s="5"/>
      <c r="FYY202" s="5"/>
      <c r="FYZ202" s="5"/>
      <c r="FZA202" s="5"/>
      <c r="FZB202" s="5"/>
      <c r="FZC202" s="5"/>
      <c r="FZD202" s="5"/>
      <c r="FZE202" s="5"/>
      <c r="FZF202" s="5"/>
      <c r="FZG202" s="5"/>
      <c r="FZH202" s="5"/>
      <c r="FZI202" s="5"/>
      <c r="FZJ202" s="5"/>
      <c r="FZK202" s="5"/>
      <c r="FZL202" s="5"/>
      <c r="FZM202" s="5"/>
      <c r="FZN202" s="5"/>
      <c r="FZO202" s="5"/>
      <c r="FZP202" s="5"/>
      <c r="FZQ202" s="5"/>
      <c r="FZR202" s="5"/>
      <c r="FZS202" s="5"/>
      <c r="FZT202" s="5"/>
      <c r="FZU202" s="5"/>
      <c r="FZV202" s="5"/>
      <c r="FZW202" s="5"/>
      <c r="FZX202" s="5"/>
      <c r="FZY202" s="5"/>
      <c r="FZZ202" s="5"/>
      <c r="GAA202" s="5"/>
      <c r="GAB202" s="5"/>
      <c r="GAC202" s="5"/>
      <c r="GAD202" s="5"/>
      <c r="GAE202" s="5"/>
      <c r="GAF202" s="5"/>
      <c r="GAG202" s="5"/>
      <c r="GAH202" s="5"/>
      <c r="GAI202" s="5"/>
      <c r="GAJ202" s="5"/>
      <c r="GAK202" s="5"/>
      <c r="GAL202" s="5"/>
      <c r="GAM202" s="5"/>
      <c r="GAN202" s="5"/>
      <c r="GAO202" s="5"/>
      <c r="GAP202" s="5"/>
      <c r="GAQ202" s="5"/>
      <c r="GAR202" s="5"/>
      <c r="GAS202" s="5"/>
      <c r="GAT202" s="5"/>
      <c r="GAU202" s="5"/>
      <c r="GAV202" s="5"/>
      <c r="GAW202" s="5"/>
      <c r="GAX202" s="5"/>
      <c r="GAY202" s="5"/>
      <c r="GAZ202" s="5"/>
      <c r="GBA202" s="5"/>
      <c r="GBB202" s="5"/>
      <c r="GBC202" s="5"/>
      <c r="GBD202" s="5"/>
      <c r="GBE202" s="5"/>
      <c r="GBF202" s="5"/>
      <c r="GBG202" s="5"/>
      <c r="GBH202" s="5"/>
      <c r="GBI202" s="5"/>
      <c r="GBJ202" s="5"/>
      <c r="GBK202" s="5"/>
      <c r="GBL202" s="5"/>
      <c r="GBM202" s="5"/>
      <c r="GBN202" s="5"/>
      <c r="GBO202" s="5"/>
      <c r="GBP202" s="5"/>
      <c r="GBQ202" s="5"/>
      <c r="GBR202" s="5"/>
      <c r="GBS202" s="5"/>
      <c r="GBT202" s="5"/>
      <c r="GBU202" s="5"/>
      <c r="GBV202" s="5"/>
      <c r="GBW202" s="5"/>
      <c r="GBX202" s="5"/>
      <c r="GBY202" s="5"/>
      <c r="GBZ202" s="5"/>
      <c r="GCA202" s="5"/>
      <c r="GCB202" s="5"/>
      <c r="GCC202" s="5"/>
      <c r="GCD202" s="5"/>
      <c r="GCE202" s="5"/>
      <c r="GCF202" s="5"/>
      <c r="GCG202" s="5"/>
      <c r="GCH202" s="5"/>
      <c r="GCI202" s="5"/>
      <c r="GCJ202" s="5"/>
      <c r="GCK202" s="5"/>
      <c r="GCL202" s="5"/>
      <c r="GCM202" s="5"/>
      <c r="GCN202" s="5"/>
      <c r="GCO202" s="5"/>
      <c r="GCP202" s="5"/>
      <c r="GCQ202" s="5"/>
      <c r="GCR202" s="5"/>
      <c r="GCS202" s="5"/>
      <c r="GCT202" s="5"/>
      <c r="GCU202" s="5"/>
      <c r="GCV202" s="5"/>
      <c r="GCW202" s="5"/>
      <c r="GCX202" s="5"/>
      <c r="GCY202" s="5"/>
      <c r="GCZ202" s="5"/>
      <c r="GDA202" s="5"/>
      <c r="GDB202" s="5"/>
      <c r="GDC202" s="5"/>
      <c r="GDD202" s="5"/>
      <c r="GDE202" s="5"/>
      <c r="GDF202" s="5"/>
      <c r="GDG202" s="5"/>
      <c r="GDH202" s="5"/>
      <c r="GDI202" s="5"/>
      <c r="GDJ202" s="5"/>
      <c r="GDK202" s="5"/>
      <c r="GDL202" s="5"/>
      <c r="GDM202" s="5"/>
      <c r="GDN202" s="5"/>
      <c r="GDO202" s="5"/>
      <c r="GDP202" s="5"/>
      <c r="GDQ202" s="5"/>
      <c r="GDR202" s="5"/>
      <c r="GDS202" s="5"/>
      <c r="GDT202" s="5"/>
      <c r="GDU202" s="5"/>
      <c r="GDV202" s="5"/>
      <c r="GDW202" s="5"/>
      <c r="GDX202" s="5"/>
      <c r="GDY202" s="5"/>
      <c r="GDZ202" s="5"/>
      <c r="GEA202" s="5"/>
      <c r="GEB202" s="5"/>
      <c r="GEC202" s="5"/>
      <c r="GED202" s="5"/>
      <c r="GEE202" s="5"/>
      <c r="GEF202" s="5"/>
      <c r="GEG202" s="5"/>
      <c r="GEH202" s="5"/>
      <c r="GEI202" s="5"/>
      <c r="GEJ202" s="5"/>
      <c r="GEK202" s="5"/>
      <c r="GEL202" s="5"/>
      <c r="GEM202" s="5"/>
      <c r="GEN202" s="5"/>
      <c r="GEO202" s="5"/>
      <c r="GEP202" s="5"/>
      <c r="GEQ202" s="5"/>
      <c r="GER202" s="5"/>
      <c r="GES202" s="5"/>
      <c r="GET202" s="5"/>
      <c r="GEU202" s="5"/>
      <c r="GEV202" s="5"/>
      <c r="GEW202" s="5"/>
      <c r="GEX202" s="5"/>
      <c r="GEY202" s="5"/>
      <c r="GEZ202" s="5"/>
      <c r="GFA202" s="5"/>
      <c r="GFB202" s="5"/>
      <c r="GFC202" s="5"/>
      <c r="GFD202" s="5"/>
      <c r="GFE202" s="5"/>
      <c r="GFF202" s="5"/>
      <c r="GFG202" s="5"/>
      <c r="GFH202" s="5"/>
      <c r="GFI202" s="5"/>
      <c r="GFJ202" s="5"/>
      <c r="GFK202" s="5"/>
      <c r="GFL202" s="5"/>
      <c r="GFM202" s="5"/>
      <c r="GFN202" s="5"/>
      <c r="GFO202" s="5"/>
      <c r="GFP202" s="5"/>
      <c r="GFQ202" s="5"/>
      <c r="GFR202" s="5"/>
      <c r="GFS202" s="5"/>
      <c r="GFT202" s="5"/>
      <c r="GFU202" s="5"/>
      <c r="GFV202" s="5"/>
      <c r="GFW202" s="5"/>
      <c r="GFX202" s="5"/>
      <c r="GFY202" s="5"/>
      <c r="GFZ202" s="5"/>
      <c r="GGA202" s="5"/>
      <c r="GGB202" s="5"/>
      <c r="GGC202" s="5"/>
      <c r="GGD202" s="5"/>
      <c r="GGE202" s="5"/>
      <c r="GGF202" s="5"/>
      <c r="GGG202" s="5"/>
      <c r="GGH202" s="5"/>
      <c r="GGI202" s="5"/>
      <c r="GGJ202" s="5"/>
      <c r="GGK202" s="5"/>
      <c r="GGL202" s="5"/>
      <c r="GGM202" s="5"/>
      <c r="GGN202" s="5"/>
      <c r="GGO202" s="5"/>
      <c r="GGP202" s="5"/>
      <c r="GGQ202" s="5"/>
      <c r="GGR202" s="5"/>
      <c r="GGS202" s="5"/>
      <c r="GGT202" s="5"/>
      <c r="GGU202" s="5"/>
      <c r="GGV202" s="5"/>
      <c r="GGW202" s="5"/>
      <c r="GGX202" s="5"/>
      <c r="GGY202" s="5"/>
      <c r="GGZ202" s="5"/>
      <c r="GHA202" s="5"/>
      <c r="GHB202" s="5"/>
      <c r="GHC202" s="5"/>
      <c r="GHD202" s="5"/>
      <c r="GHE202" s="5"/>
      <c r="GHF202" s="5"/>
      <c r="GHG202" s="5"/>
      <c r="GHH202" s="5"/>
      <c r="GHI202" s="5"/>
      <c r="GHJ202" s="5"/>
      <c r="GHK202" s="5"/>
      <c r="GHL202" s="5"/>
      <c r="GHM202" s="5"/>
      <c r="GHN202" s="5"/>
      <c r="GHO202" s="5"/>
      <c r="GHP202" s="5"/>
      <c r="GHQ202" s="5"/>
      <c r="GHR202" s="5"/>
      <c r="GHS202" s="5"/>
      <c r="GHT202" s="5"/>
      <c r="GHU202" s="5"/>
      <c r="GHV202" s="5"/>
      <c r="GHW202" s="5"/>
      <c r="GHX202" s="5"/>
      <c r="GHY202" s="5"/>
      <c r="GHZ202" s="5"/>
      <c r="GIA202" s="5"/>
      <c r="GIB202" s="5"/>
      <c r="GIC202" s="5"/>
      <c r="GID202" s="5"/>
      <c r="GIE202" s="5"/>
      <c r="GIF202" s="5"/>
      <c r="GIG202" s="5"/>
      <c r="GIH202" s="5"/>
      <c r="GII202" s="5"/>
      <c r="GIJ202" s="5"/>
      <c r="GIK202" s="5"/>
      <c r="GIL202" s="5"/>
      <c r="GIM202" s="5"/>
      <c r="GIN202" s="5"/>
      <c r="GIO202" s="5"/>
      <c r="GIP202" s="5"/>
      <c r="GIQ202" s="5"/>
      <c r="GIR202" s="5"/>
      <c r="GIS202" s="5"/>
      <c r="GIT202" s="5"/>
      <c r="GIU202" s="5"/>
      <c r="GIV202" s="5"/>
      <c r="GIW202" s="5"/>
      <c r="GIX202" s="5"/>
      <c r="GIY202" s="5"/>
      <c r="GIZ202" s="5"/>
      <c r="GJA202" s="5"/>
      <c r="GJB202" s="5"/>
      <c r="GJC202" s="5"/>
      <c r="GJD202" s="5"/>
      <c r="GJE202" s="5"/>
      <c r="GJF202" s="5"/>
      <c r="GJG202" s="5"/>
      <c r="GJH202" s="5"/>
      <c r="GJI202" s="5"/>
      <c r="GJJ202" s="5"/>
      <c r="GJK202" s="5"/>
      <c r="GJL202" s="5"/>
      <c r="GJM202" s="5"/>
      <c r="GJN202" s="5"/>
      <c r="GJO202" s="5"/>
      <c r="GJP202" s="5"/>
      <c r="GJQ202" s="5"/>
      <c r="GJR202" s="5"/>
      <c r="GJS202" s="5"/>
      <c r="GJT202" s="5"/>
      <c r="GJU202" s="5"/>
      <c r="GJV202" s="5"/>
      <c r="GJW202" s="5"/>
      <c r="GJX202" s="5"/>
      <c r="GJY202" s="5"/>
      <c r="GJZ202" s="5"/>
      <c r="GKA202" s="5"/>
      <c r="GKB202" s="5"/>
      <c r="GKC202" s="5"/>
      <c r="GKD202" s="5"/>
      <c r="GKE202" s="5"/>
      <c r="GKF202" s="5"/>
      <c r="GKG202" s="5"/>
      <c r="GKH202" s="5"/>
      <c r="GKI202" s="5"/>
      <c r="GKJ202" s="5"/>
      <c r="GKK202" s="5"/>
      <c r="GKL202" s="5"/>
      <c r="GKM202" s="5"/>
      <c r="GKN202" s="5"/>
      <c r="GKO202" s="5"/>
      <c r="GKP202" s="5"/>
      <c r="GKQ202" s="5"/>
      <c r="GKR202" s="5"/>
      <c r="GKS202" s="5"/>
      <c r="GKT202" s="5"/>
      <c r="GKU202" s="5"/>
      <c r="GKV202" s="5"/>
      <c r="GKW202" s="5"/>
      <c r="GKX202" s="5"/>
      <c r="GKY202" s="5"/>
      <c r="GKZ202" s="5"/>
      <c r="GLA202" s="5"/>
      <c r="GLB202" s="5"/>
      <c r="GLC202" s="5"/>
      <c r="GLD202" s="5"/>
      <c r="GLE202" s="5"/>
      <c r="GLF202" s="5"/>
      <c r="GLG202" s="5"/>
      <c r="GLH202" s="5"/>
      <c r="GLI202" s="5"/>
      <c r="GLJ202" s="5"/>
      <c r="GLK202" s="5"/>
      <c r="GLL202" s="5"/>
      <c r="GLM202" s="5"/>
      <c r="GLN202" s="5"/>
      <c r="GLO202" s="5"/>
      <c r="GLP202" s="5"/>
      <c r="GLQ202" s="5"/>
      <c r="GLR202" s="5"/>
      <c r="GLS202" s="5"/>
      <c r="GLT202" s="5"/>
      <c r="GLU202" s="5"/>
      <c r="GLV202" s="5"/>
      <c r="GLW202" s="5"/>
      <c r="GLX202" s="5"/>
      <c r="GLY202" s="5"/>
      <c r="GLZ202" s="5"/>
      <c r="GMA202" s="5"/>
      <c r="GMB202" s="5"/>
      <c r="GMC202" s="5"/>
      <c r="GMD202" s="5"/>
      <c r="GME202" s="5"/>
      <c r="GMF202" s="5"/>
      <c r="GMG202" s="5"/>
      <c r="GMH202" s="5"/>
      <c r="GMI202" s="5"/>
      <c r="GMJ202" s="5"/>
      <c r="GMK202" s="5"/>
      <c r="GML202" s="5"/>
      <c r="GMM202" s="5"/>
      <c r="GMN202" s="5"/>
      <c r="GMO202" s="5"/>
      <c r="GMP202" s="5"/>
      <c r="GMQ202" s="5"/>
      <c r="GMR202" s="5"/>
      <c r="GMS202" s="5"/>
      <c r="GMT202" s="5"/>
      <c r="GMU202" s="5"/>
      <c r="GMV202" s="5"/>
      <c r="GMW202" s="5"/>
      <c r="GMX202" s="5"/>
      <c r="GMY202" s="5"/>
      <c r="GMZ202" s="5"/>
      <c r="GNA202" s="5"/>
      <c r="GNB202" s="5"/>
      <c r="GNC202" s="5"/>
      <c r="GND202" s="5"/>
      <c r="GNE202" s="5"/>
      <c r="GNF202" s="5"/>
      <c r="GNG202" s="5"/>
      <c r="GNH202" s="5"/>
      <c r="GNI202" s="5"/>
      <c r="GNJ202" s="5"/>
      <c r="GNK202" s="5"/>
      <c r="GNL202" s="5"/>
      <c r="GNM202" s="5"/>
      <c r="GNN202" s="5"/>
      <c r="GNO202" s="5"/>
      <c r="GNP202" s="5"/>
      <c r="GNQ202" s="5"/>
      <c r="GNR202" s="5"/>
      <c r="GNS202" s="5"/>
      <c r="GNT202" s="5"/>
      <c r="GNU202" s="5"/>
      <c r="GNV202" s="5"/>
      <c r="GNW202" s="5"/>
      <c r="GNX202" s="5"/>
      <c r="GNY202" s="5"/>
      <c r="GNZ202" s="5"/>
      <c r="GOA202" s="5"/>
      <c r="GOB202" s="5"/>
      <c r="GOC202" s="5"/>
      <c r="GOD202" s="5"/>
      <c r="GOE202" s="5"/>
      <c r="GOF202" s="5"/>
      <c r="GOG202" s="5"/>
      <c r="GOH202" s="5"/>
      <c r="GOI202" s="5"/>
      <c r="GOJ202" s="5"/>
      <c r="GOK202" s="5"/>
      <c r="GOL202" s="5"/>
      <c r="GOM202" s="5"/>
      <c r="GON202" s="5"/>
      <c r="GOO202" s="5"/>
      <c r="GOP202" s="5"/>
      <c r="GOQ202" s="5"/>
      <c r="GOR202" s="5"/>
      <c r="GOS202" s="5"/>
      <c r="GOT202" s="5"/>
      <c r="GOU202" s="5"/>
      <c r="GOV202" s="5"/>
      <c r="GOW202" s="5"/>
      <c r="GOX202" s="5"/>
      <c r="GOY202" s="5"/>
      <c r="GOZ202" s="5"/>
      <c r="GPA202" s="5"/>
      <c r="GPB202" s="5"/>
      <c r="GPC202" s="5"/>
      <c r="GPD202" s="5"/>
      <c r="GPE202" s="5"/>
      <c r="GPF202" s="5"/>
      <c r="GPG202" s="5"/>
      <c r="GPH202" s="5"/>
      <c r="GPI202" s="5"/>
      <c r="GPJ202" s="5"/>
      <c r="GPK202" s="5"/>
      <c r="GPL202" s="5"/>
      <c r="GPM202" s="5"/>
      <c r="GPN202" s="5"/>
      <c r="GPO202" s="5"/>
      <c r="GPP202" s="5"/>
      <c r="GPQ202" s="5"/>
      <c r="GPR202" s="5"/>
      <c r="GPS202" s="5"/>
      <c r="GPT202" s="5"/>
      <c r="GPU202" s="5"/>
      <c r="GPV202" s="5"/>
      <c r="GPW202" s="5"/>
      <c r="GPX202" s="5"/>
      <c r="GPY202" s="5"/>
      <c r="GPZ202" s="5"/>
      <c r="GQA202" s="5"/>
      <c r="GQB202" s="5"/>
      <c r="GQC202" s="5"/>
      <c r="GQD202" s="5"/>
      <c r="GQE202" s="5"/>
      <c r="GQF202" s="5"/>
      <c r="GQG202" s="5"/>
      <c r="GQH202" s="5"/>
      <c r="GQI202" s="5"/>
      <c r="GQJ202" s="5"/>
      <c r="GQK202" s="5"/>
      <c r="GQL202" s="5"/>
      <c r="GQM202" s="5"/>
      <c r="GQN202" s="5"/>
      <c r="GQO202" s="5"/>
      <c r="GQP202" s="5"/>
      <c r="GQQ202" s="5"/>
      <c r="GQR202" s="5"/>
      <c r="GQS202" s="5"/>
      <c r="GQT202" s="5"/>
      <c r="GQU202" s="5"/>
      <c r="GQV202" s="5"/>
      <c r="GQW202" s="5"/>
      <c r="GQX202" s="5"/>
      <c r="GQY202" s="5"/>
      <c r="GQZ202" s="5"/>
      <c r="GRA202" s="5"/>
      <c r="GRB202" s="5"/>
      <c r="GRC202" s="5"/>
      <c r="GRD202" s="5"/>
      <c r="GRE202" s="5"/>
      <c r="GRF202" s="5"/>
      <c r="GRG202" s="5"/>
      <c r="GRH202" s="5"/>
      <c r="GRI202" s="5"/>
      <c r="GRJ202" s="5"/>
      <c r="GRK202" s="5"/>
      <c r="GRL202" s="5"/>
      <c r="GRM202" s="5"/>
      <c r="GRN202" s="5"/>
      <c r="GRO202" s="5"/>
      <c r="GRP202" s="5"/>
      <c r="GRQ202" s="5"/>
      <c r="GRR202" s="5"/>
      <c r="GRS202" s="5"/>
      <c r="GRT202" s="5"/>
      <c r="GRU202" s="5"/>
      <c r="GRV202" s="5"/>
      <c r="GRW202" s="5"/>
      <c r="GRX202" s="5"/>
      <c r="GRY202" s="5"/>
      <c r="GRZ202" s="5"/>
      <c r="GSA202" s="5"/>
      <c r="GSB202" s="5"/>
      <c r="GSC202" s="5"/>
      <c r="GSD202" s="5"/>
      <c r="GSE202" s="5"/>
      <c r="GSF202" s="5"/>
      <c r="GSG202" s="5"/>
      <c r="GSH202" s="5"/>
      <c r="GSI202" s="5"/>
      <c r="GSJ202" s="5"/>
      <c r="GSK202" s="5"/>
      <c r="GSL202" s="5"/>
      <c r="GSM202" s="5"/>
      <c r="GSN202" s="5"/>
      <c r="GSO202" s="5"/>
      <c r="GSP202" s="5"/>
      <c r="GSQ202" s="5"/>
      <c r="GSR202" s="5"/>
      <c r="GSS202" s="5"/>
      <c r="GST202" s="5"/>
      <c r="GSU202" s="5"/>
      <c r="GSV202" s="5"/>
      <c r="GSW202" s="5"/>
      <c r="GSX202" s="5"/>
      <c r="GSY202" s="5"/>
      <c r="GSZ202" s="5"/>
      <c r="GTA202" s="5"/>
      <c r="GTB202" s="5"/>
      <c r="GTC202" s="5"/>
      <c r="GTD202" s="5"/>
      <c r="GTE202" s="5"/>
      <c r="GTF202" s="5"/>
      <c r="GTG202" s="5"/>
      <c r="GTH202" s="5"/>
      <c r="GTI202" s="5"/>
      <c r="GTJ202" s="5"/>
      <c r="GTK202" s="5"/>
      <c r="GTL202" s="5"/>
      <c r="GTM202" s="5"/>
      <c r="GTN202" s="5"/>
      <c r="GTO202" s="5"/>
      <c r="GTP202" s="5"/>
      <c r="GTQ202" s="5"/>
      <c r="GTR202" s="5"/>
      <c r="GTS202" s="5"/>
      <c r="GTT202" s="5"/>
      <c r="GTU202" s="5"/>
      <c r="GTV202" s="5"/>
      <c r="GTW202" s="5"/>
      <c r="GTX202" s="5"/>
      <c r="GTY202" s="5"/>
      <c r="GTZ202" s="5"/>
      <c r="GUA202" s="5"/>
      <c r="GUB202" s="5"/>
      <c r="GUC202" s="5"/>
      <c r="GUD202" s="5"/>
      <c r="GUE202" s="5"/>
      <c r="GUF202" s="5"/>
      <c r="GUG202" s="5"/>
      <c r="GUH202" s="5"/>
      <c r="GUI202" s="5"/>
      <c r="GUJ202" s="5"/>
      <c r="GUK202" s="5"/>
      <c r="GUL202" s="5"/>
      <c r="GUM202" s="5"/>
      <c r="GUN202" s="5"/>
      <c r="GUO202" s="5"/>
      <c r="GUP202" s="5"/>
      <c r="GUQ202" s="5"/>
      <c r="GUR202" s="5"/>
      <c r="GUS202" s="5"/>
      <c r="GUT202" s="5"/>
      <c r="GUU202" s="5"/>
      <c r="GUV202" s="5"/>
      <c r="GUW202" s="5"/>
      <c r="GUX202" s="5"/>
      <c r="GUY202" s="5"/>
      <c r="GUZ202" s="5"/>
      <c r="GVA202" s="5"/>
      <c r="GVB202" s="5"/>
      <c r="GVC202" s="5"/>
      <c r="GVD202" s="5"/>
      <c r="GVE202" s="5"/>
      <c r="GVF202" s="5"/>
      <c r="GVG202" s="5"/>
      <c r="GVH202" s="5"/>
      <c r="GVI202" s="5"/>
      <c r="GVJ202" s="5"/>
      <c r="GVK202" s="5"/>
      <c r="GVL202" s="5"/>
      <c r="GVM202" s="5"/>
      <c r="GVN202" s="5"/>
      <c r="GVO202" s="5"/>
      <c r="GVP202" s="5"/>
      <c r="GVQ202" s="5"/>
      <c r="GVR202" s="5"/>
      <c r="GVS202" s="5"/>
      <c r="GVT202" s="5"/>
      <c r="GVU202" s="5"/>
      <c r="GVV202" s="5"/>
      <c r="GVW202" s="5"/>
      <c r="GVX202" s="5"/>
      <c r="GVY202" s="5"/>
      <c r="GVZ202" s="5"/>
      <c r="GWA202" s="5"/>
      <c r="GWB202" s="5"/>
      <c r="GWC202" s="5"/>
      <c r="GWD202" s="5"/>
      <c r="GWE202" s="5"/>
      <c r="GWF202" s="5"/>
      <c r="GWG202" s="5"/>
      <c r="GWH202" s="5"/>
      <c r="GWI202" s="5"/>
      <c r="GWJ202" s="5"/>
      <c r="GWK202" s="5"/>
      <c r="GWL202" s="5"/>
      <c r="GWM202" s="5"/>
      <c r="GWN202" s="5"/>
      <c r="GWO202" s="5"/>
      <c r="GWP202" s="5"/>
      <c r="GWQ202" s="5"/>
      <c r="GWR202" s="5"/>
      <c r="GWS202" s="5"/>
      <c r="GWT202" s="5"/>
      <c r="GWU202" s="5"/>
      <c r="GWV202" s="5"/>
      <c r="GWW202" s="5"/>
      <c r="GWX202" s="5"/>
      <c r="GWY202" s="5"/>
      <c r="GWZ202" s="5"/>
      <c r="GXA202" s="5"/>
      <c r="GXB202" s="5"/>
      <c r="GXC202" s="5"/>
      <c r="GXD202" s="5"/>
      <c r="GXE202" s="5"/>
      <c r="GXF202" s="5"/>
      <c r="GXG202" s="5"/>
      <c r="GXH202" s="5"/>
      <c r="GXI202" s="5"/>
      <c r="GXJ202" s="5"/>
      <c r="GXK202" s="5"/>
      <c r="GXL202" s="5"/>
      <c r="GXM202" s="5"/>
      <c r="GXN202" s="5"/>
      <c r="GXO202" s="5"/>
      <c r="GXP202" s="5"/>
      <c r="GXQ202" s="5"/>
      <c r="GXR202" s="5"/>
      <c r="GXS202" s="5"/>
      <c r="GXT202" s="5"/>
      <c r="GXU202" s="5"/>
      <c r="GXV202" s="5"/>
      <c r="GXW202" s="5"/>
      <c r="GXX202" s="5"/>
      <c r="GXY202" s="5"/>
      <c r="GXZ202" s="5"/>
      <c r="GYA202" s="5"/>
      <c r="GYB202" s="5"/>
      <c r="GYC202" s="5"/>
      <c r="GYD202" s="5"/>
      <c r="GYE202" s="5"/>
      <c r="GYF202" s="5"/>
      <c r="GYG202" s="5"/>
      <c r="GYH202" s="5"/>
      <c r="GYI202" s="5"/>
      <c r="GYJ202" s="5"/>
      <c r="GYK202" s="5"/>
      <c r="GYL202" s="5"/>
      <c r="GYM202" s="5"/>
      <c r="GYN202" s="5"/>
      <c r="GYO202" s="5"/>
      <c r="GYP202" s="5"/>
      <c r="GYQ202" s="5"/>
      <c r="GYR202" s="5"/>
      <c r="GYS202" s="5"/>
      <c r="GYT202" s="5"/>
      <c r="GYU202" s="5"/>
      <c r="GYV202" s="5"/>
      <c r="GYW202" s="5"/>
      <c r="GYX202" s="5"/>
      <c r="GYY202" s="5"/>
      <c r="GYZ202" s="5"/>
      <c r="GZA202" s="5"/>
      <c r="GZB202" s="5"/>
      <c r="GZC202" s="5"/>
      <c r="GZD202" s="5"/>
      <c r="GZE202" s="5"/>
      <c r="GZF202" s="5"/>
      <c r="GZG202" s="5"/>
      <c r="GZH202" s="5"/>
      <c r="GZI202" s="5"/>
      <c r="GZJ202" s="5"/>
      <c r="GZK202" s="5"/>
      <c r="GZL202" s="5"/>
      <c r="GZM202" s="5"/>
      <c r="GZN202" s="5"/>
      <c r="GZO202" s="5"/>
      <c r="GZP202" s="5"/>
      <c r="GZQ202" s="5"/>
      <c r="GZR202" s="5"/>
      <c r="GZS202" s="5"/>
      <c r="GZT202" s="5"/>
      <c r="GZU202" s="5"/>
      <c r="GZV202" s="5"/>
      <c r="GZW202" s="5"/>
      <c r="GZX202" s="5"/>
      <c r="GZY202" s="5"/>
      <c r="GZZ202" s="5"/>
      <c r="HAA202" s="5"/>
      <c r="HAB202" s="5"/>
      <c r="HAC202" s="5"/>
      <c r="HAD202" s="5"/>
      <c r="HAE202" s="5"/>
      <c r="HAF202" s="5"/>
      <c r="HAG202" s="5"/>
      <c r="HAH202" s="5"/>
      <c r="HAI202" s="5"/>
      <c r="HAJ202" s="5"/>
      <c r="HAK202" s="5"/>
      <c r="HAL202" s="5"/>
      <c r="HAM202" s="5"/>
      <c r="HAN202" s="5"/>
      <c r="HAO202" s="5"/>
      <c r="HAP202" s="5"/>
      <c r="HAQ202" s="5"/>
      <c r="HAR202" s="5"/>
      <c r="HAS202" s="5"/>
      <c r="HAT202" s="5"/>
      <c r="HAU202" s="5"/>
      <c r="HAV202" s="5"/>
      <c r="HAW202" s="5"/>
      <c r="HAX202" s="5"/>
      <c r="HAY202" s="5"/>
      <c r="HAZ202" s="5"/>
      <c r="HBA202" s="5"/>
      <c r="HBB202" s="5"/>
      <c r="HBC202" s="5"/>
      <c r="HBD202" s="5"/>
      <c r="HBE202" s="5"/>
      <c r="HBF202" s="5"/>
      <c r="HBG202" s="5"/>
      <c r="HBH202" s="5"/>
      <c r="HBI202" s="5"/>
      <c r="HBJ202" s="5"/>
      <c r="HBK202" s="5"/>
      <c r="HBL202" s="5"/>
      <c r="HBM202" s="5"/>
      <c r="HBN202" s="5"/>
      <c r="HBO202" s="5"/>
      <c r="HBP202" s="5"/>
      <c r="HBQ202" s="5"/>
      <c r="HBR202" s="5"/>
      <c r="HBS202" s="5"/>
      <c r="HBT202" s="5"/>
      <c r="HBU202" s="5"/>
      <c r="HBV202" s="5"/>
      <c r="HBW202" s="5"/>
      <c r="HBX202" s="5"/>
      <c r="HBY202" s="5"/>
      <c r="HBZ202" s="5"/>
      <c r="HCA202" s="5"/>
      <c r="HCB202" s="5"/>
      <c r="HCC202" s="5"/>
      <c r="HCD202" s="5"/>
      <c r="HCE202" s="5"/>
      <c r="HCF202" s="5"/>
      <c r="HCG202" s="5"/>
      <c r="HCH202" s="5"/>
      <c r="HCI202" s="5"/>
      <c r="HCJ202" s="5"/>
      <c r="HCK202" s="5"/>
      <c r="HCL202" s="5"/>
      <c r="HCM202" s="5"/>
      <c r="HCN202" s="5"/>
      <c r="HCO202" s="5"/>
      <c r="HCP202" s="5"/>
      <c r="HCQ202" s="5"/>
      <c r="HCR202" s="5"/>
      <c r="HCS202" s="5"/>
      <c r="HCT202" s="5"/>
      <c r="HCU202" s="5"/>
      <c r="HCV202" s="5"/>
      <c r="HCW202" s="5"/>
      <c r="HCX202" s="5"/>
      <c r="HCY202" s="5"/>
      <c r="HCZ202" s="5"/>
      <c r="HDA202" s="5"/>
      <c r="HDB202" s="5"/>
      <c r="HDC202" s="5"/>
      <c r="HDD202" s="5"/>
      <c r="HDE202" s="5"/>
      <c r="HDF202" s="5"/>
      <c r="HDG202" s="5"/>
      <c r="HDH202" s="5"/>
      <c r="HDI202" s="5"/>
      <c r="HDJ202" s="5"/>
      <c r="HDK202" s="5"/>
      <c r="HDL202" s="5"/>
      <c r="HDM202" s="5"/>
      <c r="HDN202" s="5"/>
      <c r="HDO202" s="5"/>
      <c r="HDP202" s="5"/>
      <c r="HDQ202" s="5"/>
      <c r="HDR202" s="5"/>
      <c r="HDS202" s="5"/>
      <c r="HDT202" s="5"/>
      <c r="HDU202" s="5"/>
      <c r="HDV202" s="5"/>
      <c r="HDW202" s="5"/>
      <c r="HDX202" s="5"/>
      <c r="HDY202" s="5"/>
      <c r="HDZ202" s="5"/>
      <c r="HEA202" s="5"/>
      <c r="HEB202" s="5"/>
      <c r="HEC202" s="5"/>
      <c r="HED202" s="5"/>
      <c r="HEE202" s="5"/>
      <c r="HEF202" s="5"/>
      <c r="HEG202" s="5"/>
      <c r="HEH202" s="5"/>
      <c r="HEI202" s="5"/>
      <c r="HEJ202" s="5"/>
      <c r="HEK202" s="5"/>
      <c r="HEL202" s="5"/>
      <c r="HEM202" s="5"/>
      <c r="HEN202" s="5"/>
      <c r="HEO202" s="5"/>
      <c r="HEP202" s="5"/>
      <c r="HEQ202" s="5"/>
      <c r="HER202" s="5"/>
      <c r="HES202" s="5"/>
      <c r="HET202" s="5"/>
      <c r="HEU202" s="5"/>
      <c r="HEV202" s="5"/>
      <c r="HEW202" s="5"/>
      <c r="HEX202" s="5"/>
      <c r="HEY202" s="5"/>
      <c r="HEZ202" s="5"/>
      <c r="HFA202" s="5"/>
      <c r="HFB202" s="5"/>
      <c r="HFC202" s="5"/>
      <c r="HFD202" s="5"/>
      <c r="HFE202" s="5"/>
      <c r="HFF202" s="5"/>
      <c r="HFG202" s="5"/>
      <c r="HFH202" s="5"/>
      <c r="HFI202" s="5"/>
      <c r="HFJ202" s="5"/>
      <c r="HFK202" s="5"/>
      <c r="HFL202" s="5"/>
      <c r="HFM202" s="5"/>
      <c r="HFN202" s="5"/>
      <c r="HFO202" s="5"/>
      <c r="HFP202" s="5"/>
      <c r="HFQ202" s="5"/>
      <c r="HFR202" s="5"/>
      <c r="HFS202" s="5"/>
      <c r="HFT202" s="5"/>
      <c r="HFU202" s="5"/>
      <c r="HFV202" s="5"/>
      <c r="HFW202" s="5"/>
      <c r="HFX202" s="5"/>
      <c r="HFY202" s="5"/>
      <c r="HFZ202" s="5"/>
      <c r="HGA202" s="5"/>
      <c r="HGB202" s="5"/>
      <c r="HGC202" s="5"/>
      <c r="HGD202" s="5"/>
      <c r="HGE202" s="5"/>
      <c r="HGF202" s="5"/>
      <c r="HGG202" s="5"/>
      <c r="HGH202" s="5"/>
      <c r="HGI202" s="5"/>
      <c r="HGJ202" s="5"/>
      <c r="HGK202" s="5"/>
      <c r="HGL202" s="5"/>
      <c r="HGM202" s="5"/>
      <c r="HGN202" s="5"/>
      <c r="HGO202" s="5"/>
      <c r="HGP202" s="5"/>
      <c r="HGQ202" s="5"/>
      <c r="HGR202" s="5"/>
      <c r="HGS202" s="5"/>
      <c r="HGT202" s="5"/>
      <c r="HGU202" s="5"/>
      <c r="HGV202" s="5"/>
      <c r="HGW202" s="5"/>
      <c r="HGX202" s="5"/>
      <c r="HGY202" s="5"/>
      <c r="HGZ202" s="5"/>
      <c r="HHA202" s="5"/>
      <c r="HHB202" s="5"/>
      <c r="HHC202" s="5"/>
      <c r="HHD202" s="5"/>
      <c r="HHE202" s="5"/>
      <c r="HHF202" s="5"/>
      <c r="HHG202" s="5"/>
      <c r="HHH202" s="5"/>
      <c r="HHI202" s="5"/>
      <c r="HHJ202" s="5"/>
      <c r="HHK202" s="5"/>
      <c r="HHL202" s="5"/>
      <c r="HHM202" s="5"/>
      <c r="HHN202" s="5"/>
      <c r="HHO202" s="5"/>
      <c r="HHP202" s="5"/>
      <c r="HHQ202" s="5"/>
      <c r="HHR202" s="5"/>
      <c r="HHS202" s="5"/>
      <c r="HHT202" s="5"/>
      <c r="HHU202" s="5"/>
      <c r="HHV202" s="5"/>
      <c r="HHW202" s="5"/>
      <c r="HHX202" s="5"/>
      <c r="HHY202" s="5"/>
      <c r="HHZ202" s="5"/>
      <c r="HIA202" s="5"/>
      <c r="HIB202" s="5"/>
      <c r="HIC202" s="5"/>
      <c r="HID202" s="5"/>
      <c r="HIE202" s="5"/>
      <c r="HIF202" s="5"/>
      <c r="HIG202" s="5"/>
      <c r="HIH202" s="5"/>
      <c r="HII202" s="5"/>
      <c r="HIJ202" s="5"/>
      <c r="HIK202" s="5"/>
      <c r="HIL202" s="5"/>
      <c r="HIM202" s="5"/>
      <c r="HIN202" s="5"/>
      <c r="HIO202" s="5"/>
      <c r="HIP202" s="5"/>
      <c r="HIQ202" s="5"/>
      <c r="HIR202" s="5"/>
      <c r="HIS202" s="5"/>
      <c r="HIT202" s="5"/>
      <c r="HIU202" s="5"/>
      <c r="HIV202" s="5"/>
      <c r="HIW202" s="5"/>
      <c r="HIX202" s="5"/>
      <c r="HIY202" s="5"/>
      <c r="HIZ202" s="5"/>
      <c r="HJA202" s="5"/>
      <c r="HJB202" s="5"/>
      <c r="HJC202" s="5"/>
      <c r="HJD202" s="5"/>
      <c r="HJE202" s="5"/>
      <c r="HJF202" s="5"/>
      <c r="HJG202" s="5"/>
      <c r="HJH202" s="5"/>
      <c r="HJI202" s="5"/>
      <c r="HJJ202" s="5"/>
      <c r="HJK202" s="5"/>
      <c r="HJL202" s="5"/>
      <c r="HJM202" s="5"/>
      <c r="HJN202" s="5"/>
      <c r="HJO202" s="5"/>
      <c r="HJP202" s="5"/>
      <c r="HJQ202" s="5"/>
      <c r="HJR202" s="5"/>
      <c r="HJS202" s="5"/>
      <c r="HJT202" s="5"/>
      <c r="HJU202" s="5"/>
      <c r="HJV202" s="5"/>
      <c r="HJW202" s="5"/>
      <c r="HJX202" s="5"/>
      <c r="HJY202" s="5"/>
      <c r="HJZ202" s="5"/>
      <c r="HKA202" s="5"/>
      <c r="HKB202" s="5"/>
      <c r="HKC202" s="5"/>
      <c r="HKD202" s="5"/>
      <c r="HKE202" s="5"/>
      <c r="HKF202" s="5"/>
      <c r="HKG202" s="5"/>
      <c r="HKH202" s="5"/>
      <c r="HKI202" s="5"/>
      <c r="HKJ202" s="5"/>
      <c r="HKK202" s="5"/>
      <c r="HKL202" s="5"/>
      <c r="HKM202" s="5"/>
      <c r="HKN202" s="5"/>
      <c r="HKO202" s="5"/>
      <c r="HKP202" s="5"/>
      <c r="HKQ202" s="5"/>
      <c r="HKR202" s="5"/>
      <c r="HKS202" s="5"/>
      <c r="HKT202" s="5"/>
      <c r="HKU202" s="5"/>
      <c r="HKV202" s="5"/>
      <c r="HKW202" s="5"/>
      <c r="HKX202" s="5"/>
      <c r="HKY202" s="5"/>
      <c r="HKZ202" s="5"/>
      <c r="HLA202" s="5"/>
      <c r="HLB202" s="5"/>
      <c r="HLC202" s="5"/>
      <c r="HLD202" s="5"/>
      <c r="HLE202" s="5"/>
      <c r="HLF202" s="5"/>
      <c r="HLG202" s="5"/>
      <c r="HLH202" s="5"/>
      <c r="HLI202" s="5"/>
      <c r="HLJ202" s="5"/>
      <c r="HLK202" s="5"/>
      <c r="HLL202" s="5"/>
      <c r="HLM202" s="5"/>
      <c r="HLN202" s="5"/>
      <c r="HLO202" s="5"/>
      <c r="HLP202" s="5"/>
      <c r="HLQ202" s="5"/>
      <c r="HLR202" s="5"/>
      <c r="HLS202" s="5"/>
      <c r="HLT202" s="5"/>
      <c r="HLU202" s="5"/>
      <c r="HLV202" s="5"/>
      <c r="HLW202" s="5"/>
      <c r="HLX202" s="5"/>
      <c r="HLY202" s="5"/>
      <c r="HLZ202" s="5"/>
      <c r="HMA202" s="5"/>
      <c r="HMB202" s="5"/>
      <c r="HMC202" s="5"/>
      <c r="HMD202" s="5"/>
      <c r="HME202" s="5"/>
      <c r="HMF202" s="5"/>
      <c r="HMG202" s="5"/>
      <c r="HMH202" s="5"/>
      <c r="HMI202" s="5"/>
      <c r="HMJ202" s="5"/>
      <c r="HMK202" s="5"/>
      <c r="HML202" s="5"/>
      <c r="HMM202" s="5"/>
      <c r="HMN202" s="5"/>
      <c r="HMO202" s="5"/>
      <c r="HMP202" s="5"/>
      <c r="HMQ202" s="5"/>
      <c r="HMR202" s="5"/>
      <c r="HMS202" s="5"/>
      <c r="HMT202" s="5"/>
      <c r="HMU202" s="5"/>
      <c r="HMV202" s="5"/>
      <c r="HMW202" s="5"/>
      <c r="HMX202" s="5"/>
      <c r="HMY202" s="5"/>
      <c r="HMZ202" s="5"/>
      <c r="HNA202" s="5"/>
      <c r="HNB202" s="5"/>
      <c r="HNC202" s="5"/>
      <c r="HND202" s="5"/>
      <c r="HNE202" s="5"/>
      <c r="HNF202" s="5"/>
      <c r="HNG202" s="5"/>
      <c r="HNH202" s="5"/>
      <c r="HNI202" s="5"/>
      <c r="HNJ202" s="5"/>
      <c r="HNK202" s="5"/>
      <c r="HNL202" s="5"/>
      <c r="HNM202" s="5"/>
      <c r="HNN202" s="5"/>
      <c r="HNO202" s="5"/>
      <c r="HNP202" s="5"/>
      <c r="HNQ202" s="5"/>
      <c r="HNR202" s="5"/>
      <c r="HNS202" s="5"/>
      <c r="HNT202" s="5"/>
      <c r="HNU202" s="5"/>
      <c r="HNV202" s="5"/>
      <c r="HNW202" s="5"/>
      <c r="HNX202" s="5"/>
      <c r="HNY202" s="5"/>
      <c r="HNZ202" s="5"/>
      <c r="HOA202" s="5"/>
      <c r="HOB202" s="5"/>
      <c r="HOC202" s="5"/>
      <c r="HOD202" s="5"/>
      <c r="HOE202" s="5"/>
      <c r="HOF202" s="5"/>
      <c r="HOG202" s="5"/>
      <c r="HOH202" s="5"/>
      <c r="HOI202" s="5"/>
      <c r="HOJ202" s="5"/>
      <c r="HOK202" s="5"/>
      <c r="HOL202" s="5"/>
      <c r="HOM202" s="5"/>
      <c r="HON202" s="5"/>
      <c r="HOO202" s="5"/>
      <c r="HOP202" s="5"/>
      <c r="HOQ202" s="5"/>
      <c r="HOR202" s="5"/>
      <c r="HOS202" s="5"/>
      <c r="HOT202" s="5"/>
      <c r="HOU202" s="5"/>
      <c r="HOV202" s="5"/>
      <c r="HOW202" s="5"/>
      <c r="HOX202" s="5"/>
      <c r="HOY202" s="5"/>
      <c r="HOZ202" s="5"/>
      <c r="HPA202" s="5"/>
      <c r="HPB202" s="5"/>
      <c r="HPC202" s="5"/>
      <c r="HPD202" s="5"/>
      <c r="HPE202" s="5"/>
      <c r="HPF202" s="5"/>
      <c r="HPG202" s="5"/>
      <c r="HPH202" s="5"/>
      <c r="HPI202" s="5"/>
      <c r="HPJ202" s="5"/>
      <c r="HPK202" s="5"/>
      <c r="HPL202" s="5"/>
      <c r="HPM202" s="5"/>
      <c r="HPN202" s="5"/>
      <c r="HPO202" s="5"/>
      <c r="HPP202" s="5"/>
      <c r="HPQ202" s="5"/>
      <c r="HPR202" s="5"/>
      <c r="HPS202" s="5"/>
      <c r="HPT202" s="5"/>
      <c r="HPU202" s="5"/>
      <c r="HPV202" s="5"/>
      <c r="HPW202" s="5"/>
      <c r="HPX202" s="5"/>
      <c r="HPY202" s="5"/>
      <c r="HPZ202" s="5"/>
      <c r="HQA202" s="5"/>
      <c r="HQB202" s="5"/>
      <c r="HQC202" s="5"/>
      <c r="HQD202" s="5"/>
      <c r="HQE202" s="5"/>
      <c r="HQF202" s="5"/>
      <c r="HQG202" s="5"/>
      <c r="HQH202" s="5"/>
      <c r="HQI202" s="5"/>
      <c r="HQJ202" s="5"/>
      <c r="HQK202" s="5"/>
      <c r="HQL202" s="5"/>
      <c r="HQM202" s="5"/>
      <c r="HQN202" s="5"/>
      <c r="HQO202" s="5"/>
      <c r="HQP202" s="5"/>
      <c r="HQQ202" s="5"/>
      <c r="HQR202" s="5"/>
      <c r="HQS202" s="5"/>
      <c r="HQT202" s="5"/>
      <c r="HQU202" s="5"/>
      <c r="HQV202" s="5"/>
      <c r="HQW202" s="5"/>
      <c r="HQX202" s="5"/>
      <c r="HQY202" s="5"/>
      <c r="HQZ202" s="5"/>
      <c r="HRA202" s="5"/>
      <c r="HRB202" s="5"/>
      <c r="HRC202" s="5"/>
      <c r="HRD202" s="5"/>
      <c r="HRE202" s="5"/>
      <c r="HRF202" s="5"/>
      <c r="HRG202" s="5"/>
      <c r="HRH202" s="5"/>
      <c r="HRI202" s="5"/>
      <c r="HRJ202" s="5"/>
      <c r="HRK202" s="5"/>
      <c r="HRL202" s="5"/>
      <c r="HRM202" s="5"/>
      <c r="HRN202" s="5"/>
      <c r="HRO202" s="5"/>
      <c r="HRP202" s="5"/>
      <c r="HRQ202" s="5"/>
      <c r="HRR202" s="5"/>
      <c r="HRS202" s="5"/>
      <c r="HRT202" s="5"/>
      <c r="HRU202" s="5"/>
      <c r="HRV202" s="5"/>
      <c r="HRW202" s="5"/>
      <c r="HRX202" s="5"/>
      <c r="HRY202" s="5"/>
      <c r="HRZ202" s="5"/>
      <c r="HSA202" s="5"/>
      <c r="HSB202" s="5"/>
      <c r="HSC202" s="5"/>
      <c r="HSD202" s="5"/>
      <c r="HSE202" s="5"/>
      <c r="HSF202" s="5"/>
      <c r="HSG202" s="5"/>
      <c r="HSH202" s="5"/>
      <c r="HSI202" s="5"/>
      <c r="HSJ202" s="5"/>
      <c r="HSK202" s="5"/>
      <c r="HSL202" s="5"/>
      <c r="HSM202" s="5"/>
      <c r="HSN202" s="5"/>
      <c r="HSO202" s="5"/>
      <c r="HSP202" s="5"/>
      <c r="HSQ202" s="5"/>
      <c r="HSR202" s="5"/>
      <c r="HSS202" s="5"/>
      <c r="HST202" s="5"/>
      <c r="HSU202" s="5"/>
      <c r="HSV202" s="5"/>
      <c r="HSW202" s="5"/>
      <c r="HSX202" s="5"/>
      <c r="HSY202" s="5"/>
      <c r="HSZ202" s="5"/>
      <c r="HTA202" s="5"/>
      <c r="HTB202" s="5"/>
      <c r="HTC202" s="5"/>
      <c r="HTD202" s="5"/>
      <c r="HTE202" s="5"/>
      <c r="HTF202" s="5"/>
      <c r="HTG202" s="5"/>
      <c r="HTH202" s="5"/>
      <c r="HTI202" s="5"/>
      <c r="HTJ202" s="5"/>
      <c r="HTK202" s="5"/>
      <c r="HTL202" s="5"/>
      <c r="HTM202" s="5"/>
      <c r="HTN202" s="5"/>
      <c r="HTO202" s="5"/>
      <c r="HTP202" s="5"/>
      <c r="HTQ202" s="5"/>
      <c r="HTR202" s="5"/>
      <c r="HTS202" s="5"/>
      <c r="HTT202" s="5"/>
      <c r="HTU202" s="5"/>
      <c r="HTV202" s="5"/>
      <c r="HTW202" s="5"/>
      <c r="HTX202" s="5"/>
      <c r="HTY202" s="5"/>
      <c r="HTZ202" s="5"/>
      <c r="HUA202" s="5"/>
      <c r="HUB202" s="5"/>
      <c r="HUC202" s="5"/>
      <c r="HUD202" s="5"/>
      <c r="HUE202" s="5"/>
      <c r="HUF202" s="5"/>
      <c r="HUG202" s="5"/>
      <c r="HUH202" s="5"/>
      <c r="HUI202" s="5"/>
      <c r="HUJ202" s="5"/>
      <c r="HUK202" s="5"/>
      <c r="HUL202" s="5"/>
      <c r="HUM202" s="5"/>
      <c r="HUN202" s="5"/>
      <c r="HUO202" s="5"/>
      <c r="HUP202" s="5"/>
      <c r="HUQ202" s="5"/>
      <c r="HUR202" s="5"/>
      <c r="HUS202" s="5"/>
      <c r="HUT202" s="5"/>
      <c r="HUU202" s="5"/>
      <c r="HUV202" s="5"/>
      <c r="HUW202" s="5"/>
      <c r="HUX202" s="5"/>
      <c r="HUY202" s="5"/>
      <c r="HUZ202" s="5"/>
      <c r="HVA202" s="5"/>
      <c r="HVB202" s="5"/>
      <c r="HVC202" s="5"/>
      <c r="HVD202" s="5"/>
      <c r="HVE202" s="5"/>
      <c r="HVF202" s="5"/>
      <c r="HVG202" s="5"/>
      <c r="HVH202" s="5"/>
      <c r="HVI202" s="5"/>
      <c r="HVJ202" s="5"/>
      <c r="HVK202" s="5"/>
      <c r="HVL202" s="5"/>
      <c r="HVM202" s="5"/>
      <c r="HVN202" s="5"/>
      <c r="HVO202" s="5"/>
      <c r="HVP202" s="5"/>
      <c r="HVQ202" s="5"/>
      <c r="HVR202" s="5"/>
      <c r="HVS202" s="5"/>
      <c r="HVT202" s="5"/>
      <c r="HVU202" s="5"/>
      <c r="HVV202" s="5"/>
      <c r="HVW202" s="5"/>
      <c r="HVX202" s="5"/>
      <c r="HVY202" s="5"/>
      <c r="HVZ202" s="5"/>
      <c r="HWA202" s="5"/>
      <c r="HWB202" s="5"/>
      <c r="HWC202" s="5"/>
      <c r="HWD202" s="5"/>
      <c r="HWE202" s="5"/>
      <c r="HWF202" s="5"/>
      <c r="HWG202" s="5"/>
      <c r="HWH202" s="5"/>
      <c r="HWI202" s="5"/>
      <c r="HWJ202" s="5"/>
      <c r="HWK202" s="5"/>
      <c r="HWL202" s="5"/>
      <c r="HWM202" s="5"/>
      <c r="HWN202" s="5"/>
      <c r="HWO202" s="5"/>
      <c r="HWP202" s="5"/>
      <c r="HWQ202" s="5"/>
      <c r="HWR202" s="5"/>
      <c r="HWS202" s="5"/>
      <c r="HWT202" s="5"/>
      <c r="HWU202" s="5"/>
      <c r="HWV202" s="5"/>
      <c r="HWW202" s="5"/>
      <c r="HWX202" s="5"/>
      <c r="HWY202" s="5"/>
      <c r="HWZ202" s="5"/>
      <c r="HXA202" s="5"/>
      <c r="HXB202" s="5"/>
      <c r="HXC202" s="5"/>
      <c r="HXD202" s="5"/>
      <c r="HXE202" s="5"/>
      <c r="HXF202" s="5"/>
      <c r="HXG202" s="5"/>
      <c r="HXH202" s="5"/>
      <c r="HXI202" s="5"/>
      <c r="HXJ202" s="5"/>
      <c r="HXK202" s="5"/>
      <c r="HXL202" s="5"/>
      <c r="HXM202" s="5"/>
      <c r="HXN202" s="5"/>
      <c r="HXO202" s="5"/>
      <c r="HXP202" s="5"/>
      <c r="HXQ202" s="5"/>
      <c r="HXR202" s="5"/>
      <c r="HXS202" s="5"/>
      <c r="HXT202" s="5"/>
      <c r="HXU202" s="5"/>
      <c r="HXV202" s="5"/>
      <c r="HXW202" s="5"/>
      <c r="HXX202" s="5"/>
      <c r="HXY202" s="5"/>
      <c r="HXZ202" s="5"/>
      <c r="HYA202" s="5"/>
      <c r="HYB202" s="5"/>
      <c r="HYC202" s="5"/>
      <c r="HYD202" s="5"/>
      <c r="HYE202" s="5"/>
      <c r="HYF202" s="5"/>
      <c r="HYG202" s="5"/>
      <c r="HYH202" s="5"/>
      <c r="HYI202" s="5"/>
      <c r="HYJ202" s="5"/>
      <c r="HYK202" s="5"/>
      <c r="HYL202" s="5"/>
      <c r="HYM202" s="5"/>
      <c r="HYN202" s="5"/>
      <c r="HYO202" s="5"/>
      <c r="HYP202" s="5"/>
      <c r="HYQ202" s="5"/>
      <c r="HYR202" s="5"/>
      <c r="HYS202" s="5"/>
      <c r="HYT202" s="5"/>
      <c r="HYU202" s="5"/>
      <c r="HYV202" s="5"/>
      <c r="HYW202" s="5"/>
      <c r="HYX202" s="5"/>
      <c r="HYY202" s="5"/>
      <c r="HYZ202" s="5"/>
      <c r="HZA202" s="5"/>
      <c r="HZB202" s="5"/>
      <c r="HZC202" s="5"/>
      <c r="HZD202" s="5"/>
      <c r="HZE202" s="5"/>
      <c r="HZF202" s="5"/>
      <c r="HZG202" s="5"/>
      <c r="HZH202" s="5"/>
      <c r="HZI202" s="5"/>
      <c r="HZJ202" s="5"/>
      <c r="HZK202" s="5"/>
      <c r="HZL202" s="5"/>
      <c r="HZM202" s="5"/>
      <c r="HZN202" s="5"/>
      <c r="HZO202" s="5"/>
      <c r="HZP202" s="5"/>
      <c r="HZQ202" s="5"/>
      <c r="HZR202" s="5"/>
      <c r="HZS202" s="5"/>
      <c r="HZT202" s="5"/>
      <c r="HZU202" s="5"/>
      <c r="HZV202" s="5"/>
      <c r="HZW202" s="5"/>
      <c r="HZX202" s="5"/>
      <c r="HZY202" s="5"/>
      <c r="HZZ202" s="5"/>
      <c r="IAA202" s="5"/>
      <c r="IAB202" s="5"/>
      <c r="IAC202" s="5"/>
      <c r="IAD202" s="5"/>
      <c r="IAE202" s="5"/>
      <c r="IAF202" s="5"/>
      <c r="IAG202" s="5"/>
      <c r="IAH202" s="5"/>
      <c r="IAI202" s="5"/>
      <c r="IAJ202" s="5"/>
      <c r="IAK202" s="5"/>
      <c r="IAL202" s="5"/>
      <c r="IAM202" s="5"/>
      <c r="IAN202" s="5"/>
      <c r="IAO202" s="5"/>
      <c r="IAP202" s="5"/>
      <c r="IAQ202" s="5"/>
      <c r="IAR202" s="5"/>
      <c r="IAS202" s="5"/>
      <c r="IAT202" s="5"/>
      <c r="IAU202" s="5"/>
      <c r="IAV202" s="5"/>
      <c r="IAW202" s="5"/>
      <c r="IAX202" s="5"/>
      <c r="IAY202" s="5"/>
      <c r="IAZ202" s="5"/>
      <c r="IBA202" s="5"/>
      <c r="IBB202" s="5"/>
      <c r="IBC202" s="5"/>
      <c r="IBD202" s="5"/>
      <c r="IBE202" s="5"/>
      <c r="IBF202" s="5"/>
      <c r="IBG202" s="5"/>
      <c r="IBH202" s="5"/>
      <c r="IBI202" s="5"/>
      <c r="IBJ202" s="5"/>
      <c r="IBK202" s="5"/>
      <c r="IBL202" s="5"/>
      <c r="IBM202" s="5"/>
      <c r="IBN202" s="5"/>
      <c r="IBO202" s="5"/>
      <c r="IBP202" s="5"/>
      <c r="IBQ202" s="5"/>
      <c r="IBR202" s="5"/>
      <c r="IBS202" s="5"/>
      <c r="IBT202" s="5"/>
      <c r="IBU202" s="5"/>
      <c r="IBV202" s="5"/>
      <c r="IBW202" s="5"/>
      <c r="IBX202" s="5"/>
      <c r="IBY202" s="5"/>
      <c r="IBZ202" s="5"/>
      <c r="ICA202" s="5"/>
      <c r="ICB202" s="5"/>
      <c r="ICC202" s="5"/>
      <c r="ICD202" s="5"/>
      <c r="ICE202" s="5"/>
      <c r="ICF202" s="5"/>
      <c r="ICG202" s="5"/>
      <c r="ICH202" s="5"/>
      <c r="ICI202" s="5"/>
      <c r="ICJ202" s="5"/>
      <c r="ICK202" s="5"/>
      <c r="ICL202" s="5"/>
      <c r="ICM202" s="5"/>
      <c r="ICN202" s="5"/>
      <c r="ICO202" s="5"/>
      <c r="ICP202" s="5"/>
      <c r="ICQ202" s="5"/>
      <c r="ICR202" s="5"/>
      <c r="ICS202" s="5"/>
      <c r="ICT202" s="5"/>
      <c r="ICU202" s="5"/>
      <c r="ICV202" s="5"/>
      <c r="ICW202" s="5"/>
      <c r="ICX202" s="5"/>
      <c r="ICY202" s="5"/>
      <c r="ICZ202" s="5"/>
      <c r="IDA202" s="5"/>
      <c r="IDB202" s="5"/>
      <c r="IDC202" s="5"/>
      <c r="IDD202" s="5"/>
      <c r="IDE202" s="5"/>
      <c r="IDF202" s="5"/>
      <c r="IDG202" s="5"/>
      <c r="IDH202" s="5"/>
      <c r="IDI202" s="5"/>
      <c r="IDJ202" s="5"/>
      <c r="IDK202" s="5"/>
      <c r="IDL202" s="5"/>
      <c r="IDM202" s="5"/>
      <c r="IDN202" s="5"/>
      <c r="IDO202" s="5"/>
      <c r="IDP202" s="5"/>
      <c r="IDQ202" s="5"/>
      <c r="IDR202" s="5"/>
      <c r="IDS202" s="5"/>
      <c r="IDT202" s="5"/>
      <c r="IDU202" s="5"/>
      <c r="IDV202" s="5"/>
      <c r="IDW202" s="5"/>
      <c r="IDX202" s="5"/>
      <c r="IDY202" s="5"/>
      <c r="IDZ202" s="5"/>
      <c r="IEA202" s="5"/>
      <c r="IEB202" s="5"/>
      <c r="IEC202" s="5"/>
      <c r="IED202" s="5"/>
      <c r="IEE202" s="5"/>
      <c r="IEF202" s="5"/>
      <c r="IEG202" s="5"/>
      <c r="IEH202" s="5"/>
      <c r="IEI202" s="5"/>
      <c r="IEJ202" s="5"/>
      <c r="IEK202" s="5"/>
      <c r="IEL202" s="5"/>
      <c r="IEM202" s="5"/>
      <c r="IEN202" s="5"/>
      <c r="IEO202" s="5"/>
      <c r="IEP202" s="5"/>
      <c r="IEQ202" s="5"/>
      <c r="IER202" s="5"/>
      <c r="IES202" s="5"/>
      <c r="IET202" s="5"/>
      <c r="IEU202" s="5"/>
      <c r="IEV202" s="5"/>
      <c r="IEW202" s="5"/>
      <c r="IEX202" s="5"/>
      <c r="IEY202" s="5"/>
      <c r="IEZ202" s="5"/>
      <c r="IFA202" s="5"/>
      <c r="IFB202" s="5"/>
      <c r="IFC202" s="5"/>
      <c r="IFD202" s="5"/>
      <c r="IFE202" s="5"/>
      <c r="IFF202" s="5"/>
      <c r="IFG202" s="5"/>
      <c r="IFH202" s="5"/>
      <c r="IFI202" s="5"/>
      <c r="IFJ202" s="5"/>
      <c r="IFK202" s="5"/>
      <c r="IFL202" s="5"/>
      <c r="IFM202" s="5"/>
      <c r="IFN202" s="5"/>
      <c r="IFO202" s="5"/>
      <c r="IFP202" s="5"/>
      <c r="IFQ202" s="5"/>
      <c r="IFR202" s="5"/>
      <c r="IFS202" s="5"/>
      <c r="IFT202" s="5"/>
      <c r="IFU202" s="5"/>
      <c r="IFV202" s="5"/>
      <c r="IFW202" s="5"/>
      <c r="IFX202" s="5"/>
      <c r="IFY202" s="5"/>
      <c r="IFZ202" s="5"/>
      <c r="IGA202" s="5"/>
      <c r="IGB202" s="5"/>
      <c r="IGC202" s="5"/>
      <c r="IGD202" s="5"/>
      <c r="IGE202" s="5"/>
      <c r="IGF202" s="5"/>
      <c r="IGG202" s="5"/>
      <c r="IGH202" s="5"/>
      <c r="IGI202" s="5"/>
      <c r="IGJ202" s="5"/>
      <c r="IGK202" s="5"/>
      <c r="IGL202" s="5"/>
      <c r="IGM202" s="5"/>
      <c r="IGN202" s="5"/>
      <c r="IGO202" s="5"/>
      <c r="IGP202" s="5"/>
      <c r="IGQ202" s="5"/>
      <c r="IGR202" s="5"/>
      <c r="IGS202" s="5"/>
      <c r="IGT202" s="5"/>
      <c r="IGU202" s="5"/>
      <c r="IGV202" s="5"/>
      <c r="IGW202" s="5"/>
      <c r="IGX202" s="5"/>
      <c r="IGY202" s="5"/>
      <c r="IGZ202" s="5"/>
      <c r="IHA202" s="5"/>
      <c r="IHB202" s="5"/>
      <c r="IHC202" s="5"/>
      <c r="IHD202" s="5"/>
      <c r="IHE202" s="5"/>
      <c r="IHF202" s="5"/>
      <c r="IHG202" s="5"/>
      <c r="IHH202" s="5"/>
      <c r="IHI202" s="5"/>
      <c r="IHJ202" s="5"/>
      <c r="IHK202" s="5"/>
      <c r="IHL202" s="5"/>
      <c r="IHM202" s="5"/>
      <c r="IHN202" s="5"/>
      <c r="IHO202" s="5"/>
      <c r="IHP202" s="5"/>
      <c r="IHQ202" s="5"/>
      <c r="IHR202" s="5"/>
      <c r="IHS202" s="5"/>
      <c r="IHT202" s="5"/>
      <c r="IHU202" s="5"/>
      <c r="IHV202" s="5"/>
      <c r="IHW202" s="5"/>
      <c r="IHX202" s="5"/>
      <c r="IHY202" s="5"/>
      <c r="IHZ202" s="5"/>
      <c r="IIA202" s="5"/>
      <c r="IIB202" s="5"/>
      <c r="IIC202" s="5"/>
      <c r="IID202" s="5"/>
      <c r="IIE202" s="5"/>
      <c r="IIF202" s="5"/>
      <c r="IIG202" s="5"/>
      <c r="IIH202" s="5"/>
      <c r="III202" s="5"/>
      <c r="IIJ202" s="5"/>
      <c r="IIK202" s="5"/>
      <c r="IIL202" s="5"/>
      <c r="IIM202" s="5"/>
      <c r="IIN202" s="5"/>
      <c r="IIO202" s="5"/>
      <c r="IIP202" s="5"/>
      <c r="IIQ202" s="5"/>
      <c r="IIR202" s="5"/>
      <c r="IIS202" s="5"/>
      <c r="IIT202" s="5"/>
      <c r="IIU202" s="5"/>
      <c r="IIV202" s="5"/>
      <c r="IIW202" s="5"/>
      <c r="IIX202" s="5"/>
      <c r="IIY202" s="5"/>
      <c r="IIZ202" s="5"/>
      <c r="IJA202" s="5"/>
      <c r="IJB202" s="5"/>
      <c r="IJC202" s="5"/>
      <c r="IJD202" s="5"/>
      <c r="IJE202" s="5"/>
      <c r="IJF202" s="5"/>
      <c r="IJG202" s="5"/>
      <c r="IJH202" s="5"/>
      <c r="IJI202" s="5"/>
      <c r="IJJ202" s="5"/>
      <c r="IJK202" s="5"/>
      <c r="IJL202" s="5"/>
      <c r="IJM202" s="5"/>
      <c r="IJN202" s="5"/>
      <c r="IJO202" s="5"/>
      <c r="IJP202" s="5"/>
      <c r="IJQ202" s="5"/>
      <c r="IJR202" s="5"/>
      <c r="IJS202" s="5"/>
      <c r="IJT202" s="5"/>
      <c r="IJU202" s="5"/>
      <c r="IJV202" s="5"/>
      <c r="IJW202" s="5"/>
      <c r="IJX202" s="5"/>
      <c r="IJY202" s="5"/>
      <c r="IJZ202" s="5"/>
      <c r="IKA202" s="5"/>
      <c r="IKB202" s="5"/>
      <c r="IKC202" s="5"/>
      <c r="IKD202" s="5"/>
      <c r="IKE202" s="5"/>
      <c r="IKF202" s="5"/>
      <c r="IKG202" s="5"/>
      <c r="IKH202" s="5"/>
      <c r="IKI202" s="5"/>
      <c r="IKJ202" s="5"/>
      <c r="IKK202" s="5"/>
      <c r="IKL202" s="5"/>
      <c r="IKM202" s="5"/>
      <c r="IKN202" s="5"/>
      <c r="IKO202" s="5"/>
      <c r="IKP202" s="5"/>
      <c r="IKQ202" s="5"/>
      <c r="IKR202" s="5"/>
      <c r="IKS202" s="5"/>
      <c r="IKT202" s="5"/>
      <c r="IKU202" s="5"/>
      <c r="IKV202" s="5"/>
      <c r="IKW202" s="5"/>
      <c r="IKX202" s="5"/>
      <c r="IKY202" s="5"/>
      <c r="IKZ202" s="5"/>
      <c r="ILA202" s="5"/>
      <c r="ILB202" s="5"/>
      <c r="ILC202" s="5"/>
      <c r="ILD202" s="5"/>
      <c r="ILE202" s="5"/>
      <c r="ILF202" s="5"/>
      <c r="ILG202" s="5"/>
      <c r="ILH202" s="5"/>
      <c r="ILI202" s="5"/>
      <c r="ILJ202" s="5"/>
      <c r="ILK202" s="5"/>
      <c r="ILL202" s="5"/>
      <c r="ILM202" s="5"/>
      <c r="ILN202" s="5"/>
      <c r="ILO202" s="5"/>
      <c r="ILP202" s="5"/>
      <c r="ILQ202" s="5"/>
      <c r="ILR202" s="5"/>
      <c r="ILS202" s="5"/>
      <c r="ILT202" s="5"/>
      <c r="ILU202" s="5"/>
      <c r="ILV202" s="5"/>
      <c r="ILW202" s="5"/>
      <c r="ILX202" s="5"/>
      <c r="ILY202" s="5"/>
      <c r="ILZ202" s="5"/>
      <c r="IMA202" s="5"/>
      <c r="IMB202" s="5"/>
      <c r="IMC202" s="5"/>
      <c r="IMD202" s="5"/>
      <c r="IME202" s="5"/>
      <c r="IMF202" s="5"/>
      <c r="IMG202" s="5"/>
      <c r="IMH202" s="5"/>
      <c r="IMI202" s="5"/>
      <c r="IMJ202" s="5"/>
      <c r="IMK202" s="5"/>
      <c r="IML202" s="5"/>
      <c r="IMM202" s="5"/>
      <c r="IMN202" s="5"/>
      <c r="IMO202" s="5"/>
      <c r="IMP202" s="5"/>
      <c r="IMQ202" s="5"/>
      <c r="IMR202" s="5"/>
      <c r="IMS202" s="5"/>
      <c r="IMT202" s="5"/>
      <c r="IMU202" s="5"/>
      <c r="IMV202" s="5"/>
      <c r="IMW202" s="5"/>
      <c r="IMX202" s="5"/>
      <c r="IMY202" s="5"/>
      <c r="IMZ202" s="5"/>
      <c r="INA202" s="5"/>
      <c r="INB202" s="5"/>
      <c r="INC202" s="5"/>
      <c r="IND202" s="5"/>
      <c r="INE202" s="5"/>
      <c r="INF202" s="5"/>
      <c r="ING202" s="5"/>
      <c r="INH202" s="5"/>
      <c r="INI202" s="5"/>
      <c r="INJ202" s="5"/>
      <c r="INK202" s="5"/>
      <c r="INL202" s="5"/>
      <c r="INM202" s="5"/>
      <c r="INN202" s="5"/>
      <c r="INO202" s="5"/>
      <c r="INP202" s="5"/>
      <c r="INQ202" s="5"/>
      <c r="INR202" s="5"/>
      <c r="INS202" s="5"/>
      <c r="INT202" s="5"/>
      <c r="INU202" s="5"/>
      <c r="INV202" s="5"/>
      <c r="INW202" s="5"/>
      <c r="INX202" s="5"/>
      <c r="INY202" s="5"/>
      <c r="INZ202" s="5"/>
      <c r="IOA202" s="5"/>
      <c r="IOB202" s="5"/>
      <c r="IOC202" s="5"/>
      <c r="IOD202" s="5"/>
      <c r="IOE202" s="5"/>
      <c r="IOF202" s="5"/>
      <c r="IOG202" s="5"/>
      <c r="IOH202" s="5"/>
      <c r="IOI202" s="5"/>
      <c r="IOJ202" s="5"/>
      <c r="IOK202" s="5"/>
      <c r="IOL202" s="5"/>
      <c r="IOM202" s="5"/>
      <c r="ION202" s="5"/>
      <c r="IOO202" s="5"/>
      <c r="IOP202" s="5"/>
      <c r="IOQ202" s="5"/>
      <c r="IOR202" s="5"/>
      <c r="IOS202" s="5"/>
      <c r="IOT202" s="5"/>
      <c r="IOU202" s="5"/>
      <c r="IOV202" s="5"/>
      <c r="IOW202" s="5"/>
      <c r="IOX202" s="5"/>
      <c r="IOY202" s="5"/>
      <c r="IOZ202" s="5"/>
      <c r="IPA202" s="5"/>
      <c r="IPB202" s="5"/>
      <c r="IPC202" s="5"/>
      <c r="IPD202" s="5"/>
      <c r="IPE202" s="5"/>
      <c r="IPF202" s="5"/>
      <c r="IPG202" s="5"/>
      <c r="IPH202" s="5"/>
      <c r="IPI202" s="5"/>
      <c r="IPJ202" s="5"/>
      <c r="IPK202" s="5"/>
      <c r="IPL202" s="5"/>
      <c r="IPM202" s="5"/>
      <c r="IPN202" s="5"/>
      <c r="IPO202" s="5"/>
      <c r="IPP202" s="5"/>
      <c r="IPQ202" s="5"/>
      <c r="IPR202" s="5"/>
      <c r="IPS202" s="5"/>
      <c r="IPT202" s="5"/>
      <c r="IPU202" s="5"/>
      <c r="IPV202" s="5"/>
      <c r="IPW202" s="5"/>
      <c r="IPX202" s="5"/>
      <c r="IPY202" s="5"/>
      <c r="IPZ202" s="5"/>
      <c r="IQA202" s="5"/>
      <c r="IQB202" s="5"/>
      <c r="IQC202" s="5"/>
      <c r="IQD202" s="5"/>
      <c r="IQE202" s="5"/>
      <c r="IQF202" s="5"/>
      <c r="IQG202" s="5"/>
      <c r="IQH202" s="5"/>
      <c r="IQI202" s="5"/>
      <c r="IQJ202" s="5"/>
      <c r="IQK202" s="5"/>
      <c r="IQL202" s="5"/>
      <c r="IQM202" s="5"/>
      <c r="IQN202" s="5"/>
      <c r="IQO202" s="5"/>
      <c r="IQP202" s="5"/>
      <c r="IQQ202" s="5"/>
      <c r="IQR202" s="5"/>
      <c r="IQS202" s="5"/>
      <c r="IQT202" s="5"/>
      <c r="IQU202" s="5"/>
      <c r="IQV202" s="5"/>
      <c r="IQW202" s="5"/>
      <c r="IQX202" s="5"/>
      <c r="IQY202" s="5"/>
      <c r="IQZ202" s="5"/>
      <c r="IRA202" s="5"/>
      <c r="IRB202" s="5"/>
      <c r="IRC202" s="5"/>
      <c r="IRD202" s="5"/>
      <c r="IRE202" s="5"/>
      <c r="IRF202" s="5"/>
      <c r="IRG202" s="5"/>
      <c r="IRH202" s="5"/>
      <c r="IRI202" s="5"/>
      <c r="IRJ202" s="5"/>
      <c r="IRK202" s="5"/>
      <c r="IRL202" s="5"/>
      <c r="IRM202" s="5"/>
      <c r="IRN202" s="5"/>
      <c r="IRO202" s="5"/>
      <c r="IRP202" s="5"/>
      <c r="IRQ202" s="5"/>
      <c r="IRR202" s="5"/>
      <c r="IRS202" s="5"/>
      <c r="IRT202" s="5"/>
      <c r="IRU202" s="5"/>
      <c r="IRV202" s="5"/>
      <c r="IRW202" s="5"/>
      <c r="IRX202" s="5"/>
      <c r="IRY202" s="5"/>
      <c r="IRZ202" s="5"/>
      <c r="ISA202" s="5"/>
      <c r="ISB202" s="5"/>
      <c r="ISC202" s="5"/>
      <c r="ISD202" s="5"/>
      <c r="ISE202" s="5"/>
      <c r="ISF202" s="5"/>
      <c r="ISG202" s="5"/>
      <c r="ISH202" s="5"/>
      <c r="ISI202" s="5"/>
      <c r="ISJ202" s="5"/>
      <c r="ISK202" s="5"/>
      <c r="ISL202" s="5"/>
      <c r="ISM202" s="5"/>
      <c r="ISN202" s="5"/>
      <c r="ISO202" s="5"/>
      <c r="ISP202" s="5"/>
      <c r="ISQ202" s="5"/>
      <c r="ISR202" s="5"/>
      <c r="ISS202" s="5"/>
      <c r="IST202" s="5"/>
      <c r="ISU202" s="5"/>
      <c r="ISV202" s="5"/>
      <c r="ISW202" s="5"/>
      <c r="ISX202" s="5"/>
      <c r="ISY202" s="5"/>
      <c r="ISZ202" s="5"/>
      <c r="ITA202" s="5"/>
      <c r="ITB202" s="5"/>
      <c r="ITC202" s="5"/>
      <c r="ITD202" s="5"/>
      <c r="ITE202" s="5"/>
      <c r="ITF202" s="5"/>
      <c r="ITG202" s="5"/>
      <c r="ITH202" s="5"/>
      <c r="ITI202" s="5"/>
      <c r="ITJ202" s="5"/>
      <c r="ITK202" s="5"/>
      <c r="ITL202" s="5"/>
      <c r="ITM202" s="5"/>
      <c r="ITN202" s="5"/>
      <c r="ITO202" s="5"/>
      <c r="ITP202" s="5"/>
      <c r="ITQ202" s="5"/>
      <c r="ITR202" s="5"/>
      <c r="ITS202" s="5"/>
      <c r="ITT202" s="5"/>
      <c r="ITU202" s="5"/>
      <c r="ITV202" s="5"/>
      <c r="ITW202" s="5"/>
      <c r="ITX202" s="5"/>
      <c r="ITY202" s="5"/>
      <c r="ITZ202" s="5"/>
      <c r="IUA202" s="5"/>
      <c r="IUB202" s="5"/>
      <c r="IUC202" s="5"/>
      <c r="IUD202" s="5"/>
      <c r="IUE202" s="5"/>
      <c r="IUF202" s="5"/>
      <c r="IUG202" s="5"/>
      <c r="IUH202" s="5"/>
      <c r="IUI202" s="5"/>
      <c r="IUJ202" s="5"/>
      <c r="IUK202" s="5"/>
      <c r="IUL202" s="5"/>
      <c r="IUM202" s="5"/>
      <c r="IUN202" s="5"/>
      <c r="IUO202" s="5"/>
      <c r="IUP202" s="5"/>
      <c r="IUQ202" s="5"/>
      <c r="IUR202" s="5"/>
      <c r="IUS202" s="5"/>
      <c r="IUT202" s="5"/>
      <c r="IUU202" s="5"/>
      <c r="IUV202" s="5"/>
      <c r="IUW202" s="5"/>
      <c r="IUX202" s="5"/>
      <c r="IUY202" s="5"/>
      <c r="IUZ202" s="5"/>
      <c r="IVA202" s="5"/>
      <c r="IVB202" s="5"/>
      <c r="IVC202" s="5"/>
      <c r="IVD202" s="5"/>
      <c r="IVE202" s="5"/>
      <c r="IVF202" s="5"/>
      <c r="IVG202" s="5"/>
      <c r="IVH202" s="5"/>
      <c r="IVI202" s="5"/>
      <c r="IVJ202" s="5"/>
      <c r="IVK202" s="5"/>
      <c r="IVL202" s="5"/>
      <c r="IVM202" s="5"/>
      <c r="IVN202" s="5"/>
      <c r="IVO202" s="5"/>
      <c r="IVP202" s="5"/>
      <c r="IVQ202" s="5"/>
      <c r="IVR202" s="5"/>
      <c r="IVS202" s="5"/>
      <c r="IVT202" s="5"/>
      <c r="IVU202" s="5"/>
      <c r="IVV202" s="5"/>
      <c r="IVW202" s="5"/>
      <c r="IVX202" s="5"/>
      <c r="IVY202" s="5"/>
      <c r="IVZ202" s="5"/>
      <c r="IWA202" s="5"/>
      <c r="IWB202" s="5"/>
      <c r="IWC202" s="5"/>
      <c r="IWD202" s="5"/>
      <c r="IWE202" s="5"/>
      <c r="IWF202" s="5"/>
      <c r="IWG202" s="5"/>
      <c r="IWH202" s="5"/>
      <c r="IWI202" s="5"/>
      <c r="IWJ202" s="5"/>
      <c r="IWK202" s="5"/>
      <c r="IWL202" s="5"/>
      <c r="IWM202" s="5"/>
      <c r="IWN202" s="5"/>
      <c r="IWO202" s="5"/>
      <c r="IWP202" s="5"/>
      <c r="IWQ202" s="5"/>
      <c r="IWR202" s="5"/>
      <c r="IWS202" s="5"/>
      <c r="IWT202" s="5"/>
      <c r="IWU202" s="5"/>
      <c r="IWV202" s="5"/>
      <c r="IWW202" s="5"/>
      <c r="IWX202" s="5"/>
      <c r="IWY202" s="5"/>
      <c r="IWZ202" s="5"/>
      <c r="IXA202" s="5"/>
      <c r="IXB202" s="5"/>
      <c r="IXC202" s="5"/>
      <c r="IXD202" s="5"/>
      <c r="IXE202" s="5"/>
      <c r="IXF202" s="5"/>
      <c r="IXG202" s="5"/>
      <c r="IXH202" s="5"/>
      <c r="IXI202" s="5"/>
      <c r="IXJ202" s="5"/>
      <c r="IXK202" s="5"/>
      <c r="IXL202" s="5"/>
      <c r="IXM202" s="5"/>
      <c r="IXN202" s="5"/>
      <c r="IXO202" s="5"/>
      <c r="IXP202" s="5"/>
      <c r="IXQ202" s="5"/>
      <c r="IXR202" s="5"/>
      <c r="IXS202" s="5"/>
      <c r="IXT202" s="5"/>
      <c r="IXU202" s="5"/>
      <c r="IXV202" s="5"/>
      <c r="IXW202" s="5"/>
      <c r="IXX202" s="5"/>
      <c r="IXY202" s="5"/>
      <c r="IXZ202" s="5"/>
      <c r="IYA202" s="5"/>
      <c r="IYB202" s="5"/>
      <c r="IYC202" s="5"/>
      <c r="IYD202" s="5"/>
      <c r="IYE202" s="5"/>
      <c r="IYF202" s="5"/>
      <c r="IYG202" s="5"/>
      <c r="IYH202" s="5"/>
      <c r="IYI202" s="5"/>
      <c r="IYJ202" s="5"/>
      <c r="IYK202" s="5"/>
      <c r="IYL202" s="5"/>
      <c r="IYM202" s="5"/>
      <c r="IYN202" s="5"/>
      <c r="IYO202" s="5"/>
      <c r="IYP202" s="5"/>
      <c r="IYQ202" s="5"/>
      <c r="IYR202" s="5"/>
      <c r="IYS202" s="5"/>
      <c r="IYT202" s="5"/>
      <c r="IYU202" s="5"/>
      <c r="IYV202" s="5"/>
      <c r="IYW202" s="5"/>
      <c r="IYX202" s="5"/>
      <c r="IYY202" s="5"/>
      <c r="IYZ202" s="5"/>
      <c r="IZA202" s="5"/>
      <c r="IZB202" s="5"/>
      <c r="IZC202" s="5"/>
      <c r="IZD202" s="5"/>
      <c r="IZE202" s="5"/>
      <c r="IZF202" s="5"/>
      <c r="IZG202" s="5"/>
      <c r="IZH202" s="5"/>
      <c r="IZI202" s="5"/>
      <c r="IZJ202" s="5"/>
      <c r="IZK202" s="5"/>
      <c r="IZL202" s="5"/>
      <c r="IZM202" s="5"/>
      <c r="IZN202" s="5"/>
      <c r="IZO202" s="5"/>
      <c r="IZP202" s="5"/>
      <c r="IZQ202" s="5"/>
      <c r="IZR202" s="5"/>
      <c r="IZS202" s="5"/>
      <c r="IZT202" s="5"/>
      <c r="IZU202" s="5"/>
      <c r="IZV202" s="5"/>
      <c r="IZW202" s="5"/>
      <c r="IZX202" s="5"/>
      <c r="IZY202" s="5"/>
      <c r="IZZ202" s="5"/>
      <c r="JAA202" s="5"/>
      <c r="JAB202" s="5"/>
      <c r="JAC202" s="5"/>
      <c r="JAD202" s="5"/>
      <c r="JAE202" s="5"/>
      <c r="JAF202" s="5"/>
      <c r="JAG202" s="5"/>
      <c r="JAH202" s="5"/>
      <c r="JAI202" s="5"/>
      <c r="JAJ202" s="5"/>
      <c r="JAK202" s="5"/>
      <c r="JAL202" s="5"/>
      <c r="JAM202" s="5"/>
      <c r="JAN202" s="5"/>
      <c r="JAO202" s="5"/>
      <c r="JAP202" s="5"/>
      <c r="JAQ202" s="5"/>
      <c r="JAR202" s="5"/>
      <c r="JAS202" s="5"/>
      <c r="JAT202" s="5"/>
      <c r="JAU202" s="5"/>
      <c r="JAV202" s="5"/>
      <c r="JAW202" s="5"/>
      <c r="JAX202" s="5"/>
      <c r="JAY202" s="5"/>
      <c r="JAZ202" s="5"/>
      <c r="JBA202" s="5"/>
      <c r="JBB202" s="5"/>
      <c r="JBC202" s="5"/>
      <c r="JBD202" s="5"/>
      <c r="JBE202" s="5"/>
      <c r="JBF202" s="5"/>
      <c r="JBG202" s="5"/>
      <c r="JBH202" s="5"/>
      <c r="JBI202" s="5"/>
      <c r="JBJ202" s="5"/>
      <c r="JBK202" s="5"/>
      <c r="JBL202" s="5"/>
      <c r="JBM202" s="5"/>
      <c r="JBN202" s="5"/>
      <c r="JBO202" s="5"/>
      <c r="JBP202" s="5"/>
      <c r="JBQ202" s="5"/>
      <c r="JBR202" s="5"/>
      <c r="JBS202" s="5"/>
      <c r="JBT202" s="5"/>
      <c r="JBU202" s="5"/>
      <c r="JBV202" s="5"/>
      <c r="JBW202" s="5"/>
      <c r="JBX202" s="5"/>
      <c r="JBY202" s="5"/>
      <c r="JBZ202" s="5"/>
      <c r="JCA202" s="5"/>
      <c r="JCB202" s="5"/>
      <c r="JCC202" s="5"/>
      <c r="JCD202" s="5"/>
      <c r="JCE202" s="5"/>
      <c r="JCF202" s="5"/>
      <c r="JCG202" s="5"/>
      <c r="JCH202" s="5"/>
      <c r="JCI202" s="5"/>
      <c r="JCJ202" s="5"/>
      <c r="JCK202" s="5"/>
      <c r="JCL202" s="5"/>
      <c r="JCM202" s="5"/>
      <c r="JCN202" s="5"/>
      <c r="JCO202" s="5"/>
      <c r="JCP202" s="5"/>
      <c r="JCQ202" s="5"/>
      <c r="JCR202" s="5"/>
      <c r="JCS202" s="5"/>
      <c r="JCT202" s="5"/>
      <c r="JCU202" s="5"/>
      <c r="JCV202" s="5"/>
      <c r="JCW202" s="5"/>
      <c r="JCX202" s="5"/>
      <c r="JCY202" s="5"/>
      <c r="JCZ202" s="5"/>
      <c r="JDA202" s="5"/>
      <c r="JDB202" s="5"/>
      <c r="JDC202" s="5"/>
      <c r="JDD202" s="5"/>
      <c r="JDE202" s="5"/>
      <c r="JDF202" s="5"/>
      <c r="JDG202" s="5"/>
      <c r="JDH202" s="5"/>
      <c r="JDI202" s="5"/>
      <c r="JDJ202" s="5"/>
      <c r="JDK202" s="5"/>
      <c r="JDL202" s="5"/>
      <c r="JDM202" s="5"/>
      <c r="JDN202" s="5"/>
      <c r="JDO202" s="5"/>
      <c r="JDP202" s="5"/>
      <c r="JDQ202" s="5"/>
      <c r="JDR202" s="5"/>
      <c r="JDS202" s="5"/>
      <c r="JDT202" s="5"/>
      <c r="JDU202" s="5"/>
      <c r="JDV202" s="5"/>
      <c r="JDW202" s="5"/>
      <c r="JDX202" s="5"/>
      <c r="JDY202" s="5"/>
      <c r="JDZ202" s="5"/>
      <c r="JEA202" s="5"/>
      <c r="JEB202" s="5"/>
      <c r="JEC202" s="5"/>
      <c r="JED202" s="5"/>
      <c r="JEE202" s="5"/>
      <c r="JEF202" s="5"/>
      <c r="JEG202" s="5"/>
      <c r="JEH202" s="5"/>
      <c r="JEI202" s="5"/>
      <c r="JEJ202" s="5"/>
      <c r="JEK202" s="5"/>
      <c r="JEL202" s="5"/>
      <c r="JEM202" s="5"/>
      <c r="JEN202" s="5"/>
      <c r="JEO202" s="5"/>
      <c r="JEP202" s="5"/>
      <c r="JEQ202" s="5"/>
      <c r="JER202" s="5"/>
      <c r="JES202" s="5"/>
      <c r="JET202" s="5"/>
      <c r="JEU202" s="5"/>
      <c r="JEV202" s="5"/>
      <c r="JEW202" s="5"/>
      <c r="JEX202" s="5"/>
      <c r="JEY202" s="5"/>
      <c r="JEZ202" s="5"/>
      <c r="JFA202" s="5"/>
      <c r="JFB202" s="5"/>
      <c r="JFC202" s="5"/>
      <c r="JFD202" s="5"/>
      <c r="JFE202" s="5"/>
      <c r="JFF202" s="5"/>
      <c r="JFG202" s="5"/>
      <c r="JFH202" s="5"/>
      <c r="JFI202" s="5"/>
      <c r="JFJ202" s="5"/>
      <c r="JFK202" s="5"/>
      <c r="JFL202" s="5"/>
      <c r="JFM202" s="5"/>
      <c r="JFN202" s="5"/>
      <c r="JFO202" s="5"/>
      <c r="JFP202" s="5"/>
      <c r="JFQ202" s="5"/>
      <c r="JFR202" s="5"/>
      <c r="JFS202" s="5"/>
      <c r="JFT202" s="5"/>
      <c r="JFU202" s="5"/>
      <c r="JFV202" s="5"/>
      <c r="JFW202" s="5"/>
      <c r="JFX202" s="5"/>
      <c r="JFY202" s="5"/>
      <c r="JFZ202" s="5"/>
      <c r="JGA202" s="5"/>
      <c r="JGB202" s="5"/>
      <c r="JGC202" s="5"/>
      <c r="JGD202" s="5"/>
      <c r="JGE202" s="5"/>
      <c r="JGF202" s="5"/>
      <c r="JGG202" s="5"/>
      <c r="JGH202" s="5"/>
      <c r="JGI202" s="5"/>
      <c r="JGJ202" s="5"/>
      <c r="JGK202" s="5"/>
      <c r="JGL202" s="5"/>
      <c r="JGM202" s="5"/>
      <c r="JGN202" s="5"/>
      <c r="JGO202" s="5"/>
      <c r="JGP202" s="5"/>
      <c r="JGQ202" s="5"/>
      <c r="JGR202" s="5"/>
      <c r="JGS202" s="5"/>
      <c r="JGT202" s="5"/>
      <c r="JGU202" s="5"/>
      <c r="JGV202" s="5"/>
      <c r="JGW202" s="5"/>
      <c r="JGX202" s="5"/>
      <c r="JGY202" s="5"/>
      <c r="JGZ202" s="5"/>
      <c r="JHA202" s="5"/>
      <c r="JHB202" s="5"/>
      <c r="JHC202" s="5"/>
      <c r="JHD202" s="5"/>
      <c r="JHE202" s="5"/>
      <c r="JHF202" s="5"/>
      <c r="JHG202" s="5"/>
      <c r="JHH202" s="5"/>
      <c r="JHI202" s="5"/>
      <c r="JHJ202" s="5"/>
      <c r="JHK202" s="5"/>
      <c r="JHL202" s="5"/>
      <c r="JHM202" s="5"/>
      <c r="JHN202" s="5"/>
      <c r="JHO202" s="5"/>
      <c r="JHP202" s="5"/>
      <c r="JHQ202" s="5"/>
      <c r="JHR202" s="5"/>
      <c r="JHS202" s="5"/>
      <c r="JHT202" s="5"/>
      <c r="JHU202" s="5"/>
      <c r="JHV202" s="5"/>
      <c r="JHW202" s="5"/>
      <c r="JHX202" s="5"/>
      <c r="JHY202" s="5"/>
      <c r="JHZ202" s="5"/>
      <c r="JIA202" s="5"/>
      <c r="JIB202" s="5"/>
      <c r="JIC202" s="5"/>
      <c r="JID202" s="5"/>
      <c r="JIE202" s="5"/>
      <c r="JIF202" s="5"/>
      <c r="JIG202" s="5"/>
      <c r="JIH202" s="5"/>
      <c r="JII202" s="5"/>
      <c r="JIJ202" s="5"/>
      <c r="JIK202" s="5"/>
      <c r="JIL202" s="5"/>
      <c r="JIM202" s="5"/>
      <c r="JIN202" s="5"/>
      <c r="JIO202" s="5"/>
      <c r="JIP202" s="5"/>
      <c r="JIQ202" s="5"/>
      <c r="JIR202" s="5"/>
      <c r="JIS202" s="5"/>
      <c r="JIT202" s="5"/>
      <c r="JIU202" s="5"/>
      <c r="JIV202" s="5"/>
      <c r="JIW202" s="5"/>
      <c r="JIX202" s="5"/>
      <c r="JIY202" s="5"/>
      <c r="JIZ202" s="5"/>
      <c r="JJA202" s="5"/>
      <c r="JJB202" s="5"/>
      <c r="JJC202" s="5"/>
      <c r="JJD202" s="5"/>
      <c r="JJE202" s="5"/>
      <c r="JJF202" s="5"/>
      <c r="JJG202" s="5"/>
      <c r="JJH202" s="5"/>
      <c r="JJI202" s="5"/>
      <c r="JJJ202" s="5"/>
      <c r="JJK202" s="5"/>
      <c r="JJL202" s="5"/>
      <c r="JJM202" s="5"/>
      <c r="JJN202" s="5"/>
      <c r="JJO202" s="5"/>
      <c r="JJP202" s="5"/>
      <c r="JJQ202" s="5"/>
      <c r="JJR202" s="5"/>
      <c r="JJS202" s="5"/>
      <c r="JJT202" s="5"/>
      <c r="JJU202" s="5"/>
      <c r="JJV202" s="5"/>
      <c r="JJW202" s="5"/>
      <c r="JJX202" s="5"/>
      <c r="JJY202" s="5"/>
      <c r="JJZ202" s="5"/>
      <c r="JKA202" s="5"/>
      <c r="JKB202" s="5"/>
      <c r="JKC202" s="5"/>
      <c r="JKD202" s="5"/>
      <c r="JKE202" s="5"/>
      <c r="JKF202" s="5"/>
      <c r="JKG202" s="5"/>
      <c r="JKH202" s="5"/>
      <c r="JKI202" s="5"/>
      <c r="JKJ202" s="5"/>
      <c r="JKK202" s="5"/>
      <c r="JKL202" s="5"/>
      <c r="JKM202" s="5"/>
      <c r="JKN202" s="5"/>
      <c r="JKO202" s="5"/>
      <c r="JKP202" s="5"/>
      <c r="JKQ202" s="5"/>
      <c r="JKR202" s="5"/>
      <c r="JKS202" s="5"/>
      <c r="JKT202" s="5"/>
      <c r="JKU202" s="5"/>
      <c r="JKV202" s="5"/>
      <c r="JKW202" s="5"/>
      <c r="JKX202" s="5"/>
      <c r="JKY202" s="5"/>
      <c r="JKZ202" s="5"/>
      <c r="JLA202" s="5"/>
      <c r="JLB202" s="5"/>
      <c r="JLC202" s="5"/>
      <c r="JLD202" s="5"/>
      <c r="JLE202" s="5"/>
      <c r="JLF202" s="5"/>
      <c r="JLG202" s="5"/>
      <c r="JLH202" s="5"/>
      <c r="JLI202" s="5"/>
      <c r="JLJ202" s="5"/>
      <c r="JLK202" s="5"/>
      <c r="JLL202" s="5"/>
      <c r="JLM202" s="5"/>
      <c r="JLN202" s="5"/>
      <c r="JLO202" s="5"/>
      <c r="JLP202" s="5"/>
      <c r="JLQ202" s="5"/>
      <c r="JLR202" s="5"/>
      <c r="JLS202" s="5"/>
      <c r="JLT202" s="5"/>
      <c r="JLU202" s="5"/>
      <c r="JLV202" s="5"/>
      <c r="JLW202" s="5"/>
      <c r="JLX202" s="5"/>
      <c r="JLY202" s="5"/>
      <c r="JLZ202" s="5"/>
      <c r="JMA202" s="5"/>
      <c r="JMB202" s="5"/>
      <c r="JMC202" s="5"/>
      <c r="JMD202" s="5"/>
      <c r="JME202" s="5"/>
      <c r="JMF202" s="5"/>
      <c r="JMG202" s="5"/>
      <c r="JMH202" s="5"/>
      <c r="JMI202" s="5"/>
      <c r="JMJ202" s="5"/>
      <c r="JMK202" s="5"/>
      <c r="JML202" s="5"/>
      <c r="JMM202" s="5"/>
      <c r="JMN202" s="5"/>
      <c r="JMO202" s="5"/>
      <c r="JMP202" s="5"/>
      <c r="JMQ202" s="5"/>
      <c r="JMR202" s="5"/>
      <c r="JMS202" s="5"/>
      <c r="JMT202" s="5"/>
      <c r="JMU202" s="5"/>
      <c r="JMV202" s="5"/>
      <c r="JMW202" s="5"/>
      <c r="JMX202" s="5"/>
      <c r="JMY202" s="5"/>
      <c r="JMZ202" s="5"/>
      <c r="JNA202" s="5"/>
      <c r="JNB202" s="5"/>
      <c r="JNC202" s="5"/>
      <c r="JND202" s="5"/>
      <c r="JNE202" s="5"/>
      <c r="JNF202" s="5"/>
      <c r="JNG202" s="5"/>
      <c r="JNH202" s="5"/>
      <c r="JNI202" s="5"/>
      <c r="JNJ202" s="5"/>
      <c r="JNK202" s="5"/>
      <c r="JNL202" s="5"/>
      <c r="JNM202" s="5"/>
      <c r="JNN202" s="5"/>
      <c r="JNO202" s="5"/>
      <c r="JNP202" s="5"/>
      <c r="JNQ202" s="5"/>
      <c r="JNR202" s="5"/>
      <c r="JNS202" s="5"/>
      <c r="JNT202" s="5"/>
      <c r="JNU202" s="5"/>
      <c r="JNV202" s="5"/>
      <c r="JNW202" s="5"/>
      <c r="JNX202" s="5"/>
      <c r="JNY202" s="5"/>
      <c r="JNZ202" s="5"/>
      <c r="JOA202" s="5"/>
      <c r="JOB202" s="5"/>
      <c r="JOC202" s="5"/>
      <c r="JOD202" s="5"/>
      <c r="JOE202" s="5"/>
      <c r="JOF202" s="5"/>
      <c r="JOG202" s="5"/>
      <c r="JOH202" s="5"/>
      <c r="JOI202" s="5"/>
      <c r="JOJ202" s="5"/>
      <c r="JOK202" s="5"/>
      <c r="JOL202" s="5"/>
      <c r="JOM202" s="5"/>
      <c r="JON202" s="5"/>
      <c r="JOO202" s="5"/>
      <c r="JOP202" s="5"/>
      <c r="JOQ202" s="5"/>
      <c r="JOR202" s="5"/>
      <c r="JOS202" s="5"/>
      <c r="JOT202" s="5"/>
      <c r="JOU202" s="5"/>
      <c r="JOV202" s="5"/>
      <c r="JOW202" s="5"/>
      <c r="JOX202" s="5"/>
      <c r="JOY202" s="5"/>
      <c r="JOZ202" s="5"/>
      <c r="JPA202" s="5"/>
      <c r="JPB202" s="5"/>
      <c r="JPC202" s="5"/>
      <c r="JPD202" s="5"/>
      <c r="JPE202" s="5"/>
      <c r="JPF202" s="5"/>
      <c r="JPG202" s="5"/>
      <c r="JPH202" s="5"/>
      <c r="JPI202" s="5"/>
      <c r="JPJ202" s="5"/>
      <c r="JPK202" s="5"/>
      <c r="JPL202" s="5"/>
      <c r="JPM202" s="5"/>
      <c r="JPN202" s="5"/>
      <c r="JPO202" s="5"/>
      <c r="JPP202" s="5"/>
      <c r="JPQ202" s="5"/>
      <c r="JPR202" s="5"/>
      <c r="JPS202" s="5"/>
      <c r="JPT202" s="5"/>
      <c r="JPU202" s="5"/>
      <c r="JPV202" s="5"/>
      <c r="JPW202" s="5"/>
      <c r="JPX202" s="5"/>
      <c r="JPY202" s="5"/>
      <c r="JPZ202" s="5"/>
      <c r="JQA202" s="5"/>
      <c r="JQB202" s="5"/>
      <c r="JQC202" s="5"/>
      <c r="JQD202" s="5"/>
      <c r="JQE202" s="5"/>
      <c r="JQF202" s="5"/>
      <c r="JQG202" s="5"/>
      <c r="JQH202" s="5"/>
      <c r="JQI202" s="5"/>
      <c r="JQJ202" s="5"/>
      <c r="JQK202" s="5"/>
      <c r="JQL202" s="5"/>
      <c r="JQM202" s="5"/>
      <c r="JQN202" s="5"/>
      <c r="JQO202" s="5"/>
      <c r="JQP202" s="5"/>
      <c r="JQQ202" s="5"/>
      <c r="JQR202" s="5"/>
      <c r="JQS202" s="5"/>
      <c r="JQT202" s="5"/>
      <c r="JQU202" s="5"/>
      <c r="JQV202" s="5"/>
      <c r="JQW202" s="5"/>
      <c r="JQX202" s="5"/>
      <c r="JQY202" s="5"/>
      <c r="JQZ202" s="5"/>
      <c r="JRA202" s="5"/>
      <c r="JRB202" s="5"/>
      <c r="JRC202" s="5"/>
      <c r="JRD202" s="5"/>
      <c r="JRE202" s="5"/>
      <c r="JRF202" s="5"/>
      <c r="JRG202" s="5"/>
      <c r="JRH202" s="5"/>
      <c r="JRI202" s="5"/>
      <c r="JRJ202" s="5"/>
      <c r="JRK202" s="5"/>
      <c r="JRL202" s="5"/>
      <c r="JRM202" s="5"/>
      <c r="JRN202" s="5"/>
      <c r="JRO202" s="5"/>
      <c r="JRP202" s="5"/>
      <c r="JRQ202" s="5"/>
      <c r="JRR202" s="5"/>
      <c r="JRS202" s="5"/>
      <c r="JRT202" s="5"/>
      <c r="JRU202" s="5"/>
      <c r="JRV202" s="5"/>
      <c r="JRW202" s="5"/>
      <c r="JRX202" s="5"/>
      <c r="JRY202" s="5"/>
      <c r="JRZ202" s="5"/>
      <c r="JSA202" s="5"/>
      <c r="JSB202" s="5"/>
      <c r="JSC202" s="5"/>
      <c r="JSD202" s="5"/>
      <c r="JSE202" s="5"/>
      <c r="JSF202" s="5"/>
      <c r="JSG202" s="5"/>
      <c r="JSH202" s="5"/>
      <c r="JSI202" s="5"/>
      <c r="JSJ202" s="5"/>
      <c r="JSK202" s="5"/>
      <c r="JSL202" s="5"/>
      <c r="JSM202" s="5"/>
      <c r="JSN202" s="5"/>
      <c r="JSO202" s="5"/>
      <c r="JSP202" s="5"/>
      <c r="JSQ202" s="5"/>
      <c r="JSR202" s="5"/>
      <c r="JSS202" s="5"/>
      <c r="JST202" s="5"/>
      <c r="JSU202" s="5"/>
      <c r="JSV202" s="5"/>
      <c r="JSW202" s="5"/>
      <c r="JSX202" s="5"/>
      <c r="JSY202" s="5"/>
      <c r="JSZ202" s="5"/>
      <c r="JTA202" s="5"/>
      <c r="JTB202" s="5"/>
      <c r="JTC202" s="5"/>
      <c r="JTD202" s="5"/>
      <c r="JTE202" s="5"/>
      <c r="JTF202" s="5"/>
      <c r="JTG202" s="5"/>
      <c r="JTH202" s="5"/>
      <c r="JTI202" s="5"/>
      <c r="JTJ202" s="5"/>
      <c r="JTK202" s="5"/>
      <c r="JTL202" s="5"/>
      <c r="JTM202" s="5"/>
      <c r="JTN202" s="5"/>
      <c r="JTO202" s="5"/>
      <c r="JTP202" s="5"/>
      <c r="JTQ202" s="5"/>
      <c r="JTR202" s="5"/>
      <c r="JTS202" s="5"/>
      <c r="JTT202" s="5"/>
      <c r="JTU202" s="5"/>
      <c r="JTV202" s="5"/>
      <c r="JTW202" s="5"/>
      <c r="JTX202" s="5"/>
      <c r="JTY202" s="5"/>
      <c r="JTZ202" s="5"/>
      <c r="JUA202" s="5"/>
      <c r="JUB202" s="5"/>
      <c r="JUC202" s="5"/>
      <c r="JUD202" s="5"/>
      <c r="JUE202" s="5"/>
      <c r="JUF202" s="5"/>
      <c r="JUG202" s="5"/>
      <c r="JUH202" s="5"/>
      <c r="JUI202" s="5"/>
      <c r="JUJ202" s="5"/>
      <c r="JUK202" s="5"/>
      <c r="JUL202" s="5"/>
      <c r="JUM202" s="5"/>
      <c r="JUN202" s="5"/>
      <c r="JUO202" s="5"/>
      <c r="JUP202" s="5"/>
      <c r="JUQ202" s="5"/>
      <c r="JUR202" s="5"/>
      <c r="JUS202" s="5"/>
      <c r="JUT202" s="5"/>
      <c r="JUU202" s="5"/>
      <c r="JUV202" s="5"/>
      <c r="JUW202" s="5"/>
      <c r="JUX202" s="5"/>
      <c r="JUY202" s="5"/>
      <c r="JUZ202" s="5"/>
      <c r="JVA202" s="5"/>
      <c r="JVB202" s="5"/>
      <c r="JVC202" s="5"/>
      <c r="JVD202" s="5"/>
      <c r="JVE202" s="5"/>
      <c r="JVF202" s="5"/>
      <c r="JVG202" s="5"/>
      <c r="JVH202" s="5"/>
      <c r="JVI202" s="5"/>
      <c r="JVJ202" s="5"/>
      <c r="JVK202" s="5"/>
      <c r="JVL202" s="5"/>
      <c r="JVM202" s="5"/>
      <c r="JVN202" s="5"/>
      <c r="JVO202" s="5"/>
      <c r="JVP202" s="5"/>
      <c r="JVQ202" s="5"/>
      <c r="JVR202" s="5"/>
      <c r="JVS202" s="5"/>
      <c r="JVT202" s="5"/>
      <c r="JVU202" s="5"/>
      <c r="JVV202" s="5"/>
      <c r="JVW202" s="5"/>
      <c r="JVX202" s="5"/>
      <c r="JVY202" s="5"/>
      <c r="JVZ202" s="5"/>
      <c r="JWA202" s="5"/>
      <c r="JWB202" s="5"/>
      <c r="JWC202" s="5"/>
      <c r="JWD202" s="5"/>
      <c r="JWE202" s="5"/>
      <c r="JWF202" s="5"/>
      <c r="JWG202" s="5"/>
      <c r="JWH202" s="5"/>
      <c r="JWI202" s="5"/>
      <c r="JWJ202" s="5"/>
      <c r="JWK202" s="5"/>
      <c r="JWL202" s="5"/>
      <c r="JWM202" s="5"/>
      <c r="JWN202" s="5"/>
      <c r="JWO202" s="5"/>
      <c r="JWP202" s="5"/>
      <c r="JWQ202" s="5"/>
      <c r="JWR202" s="5"/>
      <c r="JWS202" s="5"/>
      <c r="JWT202" s="5"/>
      <c r="JWU202" s="5"/>
      <c r="JWV202" s="5"/>
      <c r="JWW202" s="5"/>
      <c r="JWX202" s="5"/>
      <c r="JWY202" s="5"/>
      <c r="JWZ202" s="5"/>
      <c r="JXA202" s="5"/>
      <c r="JXB202" s="5"/>
      <c r="JXC202" s="5"/>
      <c r="JXD202" s="5"/>
      <c r="JXE202" s="5"/>
      <c r="JXF202" s="5"/>
      <c r="JXG202" s="5"/>
      <c r="JXH202" s="5"/>
      <c r="JXI202" s="5"/>
      <c r="JXJ202" s="5"/>
      <c r="JXK202" s="5"/>
      <c r="JXL202" s="5"/>
      <c r="JXM202" s="5"/>
      <c r="JXN202" s="5"/>
      <c r="JXO202" s="5"/>
      <c r="JXP202" s="5"/>
      <c r="JXQ202" s="5"/>
      <c r="JXR202" s="5"/>
      <c r="JXS202" s="5"/>
      <c r="JXT202" s="5"/>
      <c r="JXU202" s="5"/>
      <c r="JXV202" s="5"/>
      <c r="JXW202" s="5"/>
      <c r="JXX202" s="5"/>
      <c r="JXY202" s="5"/>
      <c r="JXZ202" s="5"/>
      <c r="JYA202" s="5"/>
      <c r="JYB202" s="5"/>
      <c r="JYC202" s="5"/>
      <c r="JYD202" s="5"/>
      <c r="JYE202" s="5"/>
      <c r="JYF202" s="5"/>
      <c r="JYG202" s="5"/>
      <c r="JYH202" s="5"/>
      <c r="JYI202" s="5"/>
      <c r="JYJ202" s="5"/>
      <c r="JYK202" s="5"/>
      <c r="JYL202" s="5"/>
      <c r="JYM202" s="5"/>
      <c r="JYN202" s="5"/>
      <c r="JYO202" s="5"/>
      <c r="JYP202" s="5"/>
      <c r="JYQ202" s="5"/>
      <c r="JYR202" s="5"/>
      <c r="JYS202" s="5"/>
      <c r="JYT202" s="5"/>
      <c r="JYU202" s="5"/>
      <c r="JYV202" s="5"/>
      <c r="JYW202" s="5"/>
      <c r="JYX202" s="5"/>
      <c r="JYY202" s="5"/>
      <c r="JYZ202" s="5"/>
      <c r="JZA202" s="5"/>
      <c r="JZB202" s="5"/>
      <c r="JZC202" s="5"/>
      <c r="JZD202" s="5"/>
      <c r="JZE202" s="5"/>
      <c r="JZF202" s="5"/>
      <c r="JZG202" s="5"/>
      <c r="JZH202" s="5"/>
      <c r="JZI202" s="5"/>
      <c r="JZJ202" s="5"/>
      <c r="JZK202" s="5"/>
      <c r="JZL202" s="5"/>
      <c r="JZM202" s="5"/>
      <c r="JZN202" s="5"/>
      <c r="JZO202" s="5"/>
      <c r="JZP202" s="5"/>
      <c r="JZQ202" s="5"/>
      <c r="JZR202" s="5"/>
      <c r="JZS202" s="5"/>
      <c r="JZT202" s="5"/>
      <c r="JZU202" s="5"/>
      <c r="JZV202" s="5"/>
      <c r="JZW202" s="5"/>
      <c r="JZX202" s="5"/>
      <c r="JZY202" s="5"/>
      <c r="JZZ202" s="5"/>
      <c r="KAA202" s="5"/>
      <c r="KAB202" s="5"/>
      <c r="KAC202" s="5"/>
      <c r="KAD202" s="5"/>
      <c r="KAE202" s="5"/>
      <c r="KAF202" s="5"/>
      <c r="KAG202" s="5"/>
      <c r="KAH202" s="5"/>
      <c r="KAI202" s="5"/>
      <c r="KAJ202" s="5"/>
      <c r="KAK202" s="5"/>
      <c r="KAL202" s="5"/>
      <c r="KAM202" s="5"/>
      <c r="KAN202" s="5"/>
      <c r="KAO202" s="5"/>
      <c r="KAP202" s="5"/>
      <c r="KAQ202" s="5"/>
      <c r="KAR202" s="5"/>
      <c r="KAS202" s="5"/>
      <c r="KAT202" s="5"/>
      <c r="KAU202" s="5"/>
      <c r="KAV202" s="5"/>
      <c r="KAW202" s="5"/>
      <c r="KAX202" s="5"/>
      <c r="KAY202" s="5"/>
      <c r="KAZ202" s="5"/>
      <c r="KBA202" s="5"/>
      <c r="KBB202" s="5"/>
      <c r="KBC202" s="5"/>
      <c r="KBD202" s="5"/>
      <c r="KBE202" s="5"/>
      <c r="KBF202" s="5"/>
      <c r="KBG202" s="5"/>
      <c r="KBH202" s="5"/>
      <c r="KBI202" s="5"/>
      <c r="KBJ202" s="5"/>
      <c r="KBK202" s="5"/>
      <c r="KBL202" s="5"/>
      <c r="KBM202" s="5"/>
      <c r="KBN202" s="5"/>
      <c r="KBO202" s="5"/>
      <c r="KBP202" s="5"/>
      <c r="KBQ202" s="5"/>
      <c r="KBR202" s="5"/>
      <c r="KBS202" s="5"/>
      <c r="KBT202" s="5"/>
      <c r="KBU202" s="5"/>
      <c r="KBV202" s="5"/>
      <c r="KBW202" s="5"/>
      <c r="KBX202" s="5"/>
      <c r="KBY202" s="5"/>
      <c r="KBZ202" s="5"/>
      <c r="KCA202" s="5"/>
      <c r="KCB202" s="5"/>
      <c r="KCC202" s="5"/>
      <c r="KCD202" s="5"/>
      <c r="KCE202" s="5"/>
      <c r="KCF202" s="5"/>
      <c r="KCG202" s="5"/>
      <c r="KCH202" s="5"/>
      <c r="KCI202" s="5"/>
      <c r="KCJ202" s="5"/>
      <c r="KCK202" s="5"/>
      <c r="KCL202" s="5"/>
      <c r="KCM202" s="5"/>
      <c r="KCN202" s="5"/>
      <c r="KCO202" s="5"/>
      <c r="KCP202" s="5"/>
      <c r="KCQ202" s="5"/>
      <c r="KCR202" s="5"/>
      <c r="KCS202" s="5"/>
      <c r="KCT202" s="5"/>
      <c r="KCU202" s="5"/>
      <c r="KCV202" s="5"/>
      <c r="KCW202" s="5"/>
      <c r="KCX202" s="5"/>
      <c r="KCY202" s="5"/>
      <c r="KCZ202" s="5"/>
      <c r="KDA202" s="5"/>
      <c r="KDB202" s="5"/>
      <c r="KDC202" s="5"/>
      <c r="KDD202" s="5"/>
      <c r="KDE202" s="5"/>
      <c r="KDF202" s="5"/>
      <c r="KDG202" s="5"/>
      <c r="KDH202" s="5"/>
      <c r="KDI202" s="5"/>
      <c r="KDJ202" s="5"/>
      <c r="KDK202" s="5"/>
      <c r="KDL202" s="5"/>
      <c r="KDM202" s="5"/>
      <c r="KDN202" s="5"/>
      <c r="KDO202" s="5"/>
      <c r="KDP202" s="5"/>
      <c r="KDQ202" s="5"/>
      <c r="KDR202" s="5"/>
      <c r="KDS202" s="5"/>
      <c r="KDT202" s="5"/>
      <c r="KDU202" s="5"/>
      <c r="KDV202" s="5"/>
      <c r="KDW202" s="5"/>
      <c r="KDX202" s="5"/>
      <c r="KDY202" s="5"/>
      <c r="KDZ202" s="5"/>
      <c r="KEA202" s="5"/>
      <c r="KEB202" s="5"/>
      <c r="KEC202" s="5"/>
      <c r="KED202" s="5"/>
      <c r="KEE202" s="5"/>
      <c r="KEF202" s="5"/>
      <c r="KEG202" s="5"/>
      <c r="KEH202" s="5"/>
      <c r="KEI202" s="5"/>
      <c r="KEJ202" s="5"/>
      <c r="KEK202" s="5"/>
      <c r="KEL202" s="5"/>
      <c r="KEM202" s="5"/>
      <c r="KEN202" s="5"/>
      <c r="KEO202" s="5"/>
      <c r="KEP202" s="5"/>
      <c r="KEQ202" s="5"/>
      <c r="KER202" s="5"/>
      <c r="KES202" s="5"/>
      <c r="KET202" s="5"/>
      <c r="KEU202" s="5"/>
      <c r="KEV202" s="5"/>
      <c r="KEW202" s="5"/>
      <c r="KEX202" s="5"/>
      <c r="KEY202" s="5"/>
      <c r="KEZ202" s="5"/>
      <c r="KFA202" s="5"/>
      <c r="KFB202" s="5"/>
      <c r="KFC202" s="5"/>
      <c r="KFD202" s="5"/>
      <c r="KFE202" s="5"/>
      <c r="KFF202" s="5"/>
      <c r="KFG202" s="5"/>
      <c r="KFH202" s="5"/>
      <c r="KFI202" s="5"/>
      <c r="KFJ202" s="5"/>
      <c r="KFK202" s="5"/>
      <c r="KFL202" s="5"/>
      <c r="KFM202" s="5"/>
      <c r="KFN202" s="5"/>
      <c r="KFO202" s="5"/>
      <c r="KFP202" s="5"/>
      <c r="KFQ202" s="5"/>
      <c r="KFR202" s="5"/>
      <c r="KFS202" s="5"/>
      <c r="KFT202" s="5"/>
      <c r="KFU202" s="5"/>
      <c r="KFV202" s="5"/>
      <c r="KFW202" s="5"/>
      <c r="KFX202" s="5"/>
      <c r="KFY202" s="5"/>
      <c r="KFZ202" s="5"/>
      <c r="KGA202" s="5"/>
      <c r="KGB202" s="5"/>
      <c r="KGC202" s="5"/>
      <c r="KGD202" s="5"/>
      <c r="KGE202" s="5"/>
      <c r="KGF202" s="5"/>
      <c r="KGG202" s="5"/>
      <c r="KGH202" s="5"/>
      <c r="KGI202" s="5"/>
      <c r="KGJ202" s="5"/>
      <c r="KGK202" s="5"/>
      <c r="KGL202" s="5"/>
      <c r="KGM202" s="5"/>
      <c r="KGN202" s="5"/>
      <c r="KGO202" s="5"/>
      <c r="KGP202" s="5"/>
      <c r="KGQ202" s="5"/>
      <c r="KGR202" s="5"/>
      <c r="KGS202" s="5"/>
      <c r="KGT202" s="5"/>
      <c r="KGU202" s="5"/>
      <c r="KGV202" s="5"/>
      <c r="KGW202" s="5"/>
      <c r="KGX202" s="5"/>
      <c r="KGY202" s="5"/>
      <c r="KGZ202" s="5"/>
      <c r="KHA202" s="5"/>
      <c r="KHB202" s="5"/>
      <c r="KHC202" s="5"/>
      <c r="KHD202" s="5"/>
      <c r="KHE202" s="5"/>
      <c r="KHF202" s="5"/>
      <c r="KHG202" s="5"/>
      <c r="KHH202" s="5"/>
      <c r="KHI202" s="5"/>
      <c r="KHJ202" s="5"/>
      <c r="KHK202" s="5"/>
      <c r="KHL202" s="5"/>
      <c r="KHM202" s="5"/>
      <c r="KHN202" s="5"/>
      <c r="KHO202" s="5"/>
      <c r="KHP202" s="5"/>
      <c r="KHQ202" s="5"/>
      <c r="KHR202" s="5"/>
      <c r="KHS202" s="5"/>
      <c r="KHT202" s="5"/>
      <c r="KHU202" s="5"/>
      <c r="KHV202" s="5"/>
      <c r="KHW202" s="5"/>
      <c r="KHX202" s="5"/>
      <c r="KHY202" s="5"/>
      <c r="KHZ202" s="5"/>
      <c r="KIA202" s="5"/>
      <c r="KIB202" s="5"/>
      <c r="KIC202" s="5"/>
      <c r="KID202" s="5"/>
      <c r="KIE202" s="5"/>
      <c r="KIF202" s="5"/>
      <c r="KIG202" s="5"/>
      <c r="KIH202" s="5"/>
      <c r="KII202" s="5"/>
      <c r="KIJ202" s="5"/>
      <c r="KIK202" s="5"/>
      <c r="KIL202" s="5"/>
      <c r="KIM202" s="5"/>
      <c r="KIN202" s="5"/>
      <c r="KIO202" s="5"/>
      <c r="KIP202" s="5"/>
      <c r="KIQ202" s="5"/>
      <c r="KIR202" s="5"/>
      <c r="KIS202" s="5"/>
      <c r="KIT202" s="5"/>
      <c r="KIU202" s="5"/>
      <c r="KIV202" s="5"/>
      <c r="KIW202" s="5"/>
      <c r="KIX202" s="5"/>
      <c r="KIY202" s="5"/>
      <c r="KIZ202" s="5"/>
      <c r="KJA202" s="5"/>
      <c r="KJB202" s="5"/>
      <c r="KJC202" s="5"/>
      <c r="KJD202" s="5"/>
      <c r="KJE202" s="5"/>
      <c r="KJF202" s="5"/>
      <c r="KJG202" s="5"/>
      <c r="KJH202" s="5"/>
      <c r="KJI202" s="5"/>
      <c r="KJJ202" s="5"/>
      <c r="KJK202" s="5"/>
      <c r="KJL202" s="5"/>
      <c r="KJM202" s="5"/>
      <c r="KJN202" s="5"/>
      <c r="KJO202" s="5"/>
      <c r="KJP202" s="5"/>
      <c r="KJQ202" s="5"/>
      <c r="KJR202" s="5"/>
      <c r="KJS202" s="5"/>
      <c r="KJT202" s="5"/>
      <c r="KJU202" s="5"/>
      <c r="KJV202" s="5"/>
      <c r="KJW202" s="5"/>
      <c r="KJX202" s="5"/>
      <c r="KJY202" s="5"/>
      <c r="KJZ202" s="5"/>
      <c r="KKA202" s="5"/>
      <c r="KKB202" s="5"/>
      <c r="KKC202" s="5"/>
      <c r="KKD202" s="5"/>
      <c r="KKE202" s="5"/>
      <c r="KKF202" s="5"/>
      <c r="KKG202" s="5"/>
      <c r="KKH202" s="5"/>
      <c r="KKI202" s="5"/>
      <c r="KKJ202" s="5"/>
      <c r="KKK202" s="5"/>
      <c r="KKL202" s="5"/>
      <c r="KKM202" s="5"/>
      <c r="KKN202" s="5"/>
      <c r="KKO202" s="5"/>
      <c r="KKP202" s="5"/>
      <c r="KKQ202" s="5"/>
      <c r="KKR202" s="5"/>
      <c r="KKS202" s="5"/>
      <c r="KKT202" s="5"/>
      <c r="KKU202" s="5"/>
      <c r="KKV202" s="5"/>
      <c r="KKW202" s="5"/>
      <c r="KKX202" s="5"/>
      <c r="KKY202" s="5"/>
      <c r="KKZ202" s="5"/>
      <c r="KLA202" s="5"/>
      <c r="KLB202" s="5"/>
      <c r="KLC202" s="5"/>
      <c r="KLD202" s="5"/>
      <c r="KLE202" s="5"/>
      <c r="KLF202" s="5"/>
      <c r="KLG202" s="5"/>
      <c r="KLH202" s="5"/>
      <c r="KLI202" s="5"/>
      <c r="KLJ202" s="5"/>
      <c r="KLK202" s="5"/>
      <c r="KLL202" s="5"/>
      <c r="KLM202" s="5"/>
      <c r="KLN202" s="5"/>
      <c r="KLO202" s="5"/>
      <c r="KLP202" s="5"/>
      <c r="KLQ202" s="5"/>
      <c r="KLR202" s="5"/>
      <c r="KLS202" s="5"/>
      <c r="KLT202" s="5"/>
      <c r="KLU202" s="5"/>
      <c r="KLV202" s="5"/>
      <c r="KLW202" s="5"/>
      <c r="KLX202" s="5"/>
      <c r="KLY202" s="5"/>
      <c r="KLZ202" s="5"/>
      <c r="KMA202" s="5"/>
      <c r="KMB202" s="5"/>
      <c r="KMC202" s="5"/>
      <c r="KMD202" s="5"/>
      <c r="KME202" s="5"/>
      <c r="KMF202" s="5"/>
      <c r="KMG202" s="5"/>
      <c r="KMH202" s="5"/>
      <c r="KMI202" s="5"/>
      <c r="KMJ202" s="5"/>
      <c r="KMK202" s="5"/>
      <c r="KML202" s="5"/>
      <c r="KMM202" s="5"/>
      <c r="KMN202" s="5"/>
      <c r="KMO202" s="5"/>
      <c r="KMP202" s="5"/>
      <c r="KMQ202" s="5"/>
      <c r="KMR202" s="5"/>
      <c r="KMS202" s="5"/>
      <c r="KMT202" s="5"/>
      <c r="KMU202" s="5"/>
      <c r="KMV202" s="5"/>
      <c r="KMW202" s="5"/>
      <c r="KMX202" s="5"/>
      <c r="KMY202" s="5"/>
      <c r="KMZ202" s="5"/>
      <c r="KNA202" s="5"/>
      <c r="KNB202" s="5"/>
      <c r="KNC202" s="5"/>
      <c r="KND202" s="5"/>
      <c r="KNE202" s="5"/>
      <c r="KNF202" s="5"/>
      <c r="KNG202" s="5"/>
      <c r="KNH202" s="5"/>
      <c r="KNI202" s="5"/>
      <c r="KNJ202" s="5"/>
      <c r="KNK202" s="5"/>
      <c r="KNL202" s="5"/>
      <c r="KNM202" s="5"/>
      <c r="KNN202" s="5"/>
      <c r="KNO202" s="5"/>
      <c r="KNP202" s="5"/>
      <c r="KNQ202" s="5"/>
      <c r="KNR202" s="5"/>
      <c r="KNS202" s="5"/>
      <c r="KNT202" s="5"/>
      <c r="KNU202" s="5"/>
      <c r="KNV202" s="5"/>
      <c r="KNW202" s="5"/>
      <c r="KNX202" s="5"/>
      <c r="KNY202" s="5"/>
      <c r="KNZ202" s="5"/>
      <c r="KOA202" s="5"/>
      <c r="KOB202" s="5"/>
      <c r="KOC202" s="5"/>
      <c r="KOD202" s="5"/>
      <c r="KOE202" s="5"/>
      <c r="KOF202" s="5"/>
      <c r="KOG202" s="5"/>
      <c r="KOH202" s="5"/>
      <c r="KOI202" s="5"/>
      <c r="KOJ202" s="5"/>
      <c r="KOK202" s="5"/>
      <c r="KOL202" s="5"/>
      <c r="KOM202" s="5"/>
      <c r="KON202" s="5"/>
      <c r="KOO202" s="5"/>
      <c r="KOP202" s="5"/>
      <c r="KOQ202" s="5"/>
      <c r="KOR202" s="5"/>
      <c r="KOS202" s="5"/>
      <c r="KOT202" s="5"/>
      <c r="KOU202" s="5"/>
      <c r="KOV202" s="5"/>
      <c r="KOW202" s="5"/>
      <c r="KOX202" s="5"/>
      <c r="KOY202" s="5"/>
      <c r="KOZ202" s="5"/>
      <c r="KPA202" s="5"/>
      <c r="KPB202" s="5"/>
      <c r="KPC202" s="5"/>
      <c r="KPD202" s="5"/>
      <c r="KPE202" s="5"/>
      <c r="KPF202" s="5"/>
      <c r="KPG202" s="5"/>
      <c r="KPH202" s="5"/>
      <c r="KPI202" s="5"/>
      <c r="KPJ202" s="5"/>
      <c r="KPK202" s="5"/>
      <c r="KPL202" s="5"/>
      <c r="KPM202" s="5"/>
      <c r="KPN202" s="5"/>
      <c r="KPO202" s="5"/>
      <c r="KPP202" s="5"/>
      <c r="KPQ202" s="5"/>
      <c r="KPR202" s="5"/>
      <c r="KPS202" s="5"/>
      <c r="KPT202" s="5"/>
      <c r="KPU202" s="5"/>
      <c r="KPV202" s="5"/>
      <c r="KPW202" s="5"/>
      <c r="KPX202" s="5"/>
      <c r="KPY202" s="5"/>
      <c r="KPZ202" s="5"/>
      <c r="KQA202" s="5"/>
      <c r="KQB202" s="5"/>
      <c r="KQC202" s="5"/>
      <c r="KQD202" s="5"/>
      <c r="KQE202" s="5"/>
      <c r="KQF202" s="5"/>
      <c r="KQG202" s="5"/>
      <c r="KQH202" s="5"/>
      <c r="KQI202" s="5"/>
      <c r="KQJ202" s="5"/>
      <c r="KQK202" s="5"/>
      <c r="KQL202" s="5"/>
      <c r="KQM202" s="5"/>
      <c r="KQN202" s="5"/>
      <c r="KQO202" s="5"/>
      <c r="KQP202" s="5"/>
      <c r="KQQ202" s="5"/>
      <c r="KQR202" s="5"/>
      <c r="KQS202" s="5"/>
      <c r="KQT202" s="5"/>
      <c r="KQU202" s="5"/>
      <c r="KQV202" s="5"/>
      <c r="KQW202" s="5"/>
      <c r="KQX202" s="5"/>
      <c r="KQY202" s="5"/>
      <c r="KQZ202" s="5"/>
      <c r="KRA202" s="5"/>
      <c r="KRB202" s="5"/>
      <c r="KRC202" s="5"/>
      <c r="KRD202" s="5"/>
      <c r="KRE202" s="5"/>
      <c r="KRF202" s="5"/>
      <c r="KRG202" s="5"/>
      <c r="KRH202" s="5"/>
      <c r="KRI202" s="5"/>
      <c r="KRJ202" s="5"/>
      <c r="KRK202" s="5"/>
      <c r="KRL202" s="5"/>
      <c r="KRM202" s="5"/>
      <c r="KRN202" s="5"/>
      <c r="KRO202" s="5"/>
      <c r="KRP202" s="5"/>
      <c r="KRQ202" s="5"/>
      <c r="KRR202" s="5"/>
      <c r="KRS202" s="5"/>
      <c r="KRT202" s="5"/>
      <c r="KRU202" s="5"/>
      <c r="KRV202" s="5"/>
      <c r="KRW202" s="5"/>
      <c r="KRX202" s="5"/>
      <c r="KRY202" s="5"/>
      <c r="KRZ202" s="5"/>
      <c r="KSA202" s="5"/>
      <c r="KSB202" s="5"/>
      <c r="KSC202" s="5"/>
      <c r="KSD202" s="5"/>
      <c r="KSE202" s="5"/>
      <c r="KSF202" s="5"/>
      <c r="KSG202" s="5"/>
      <c r="KSH202" s="5"/>
      <c r="KSI202" s="5"/>
      <c r="KSJ202" s="5"/>
      <c r="KSK202" s="5"/>
      <c r="KSL202" s="5"/>
      <c r="KSM202" s="5"/>
      <c r="KSN202" s="5"/>
      <c r="KSO202" s="5"/>
      <c r="KSP202" s="5"/>
      <c r="KSQ202" s="5"/>
      <c r="KSR202" s="5"/>
      <c r="KSS202" s="5"/>
      <c r="KST202" s="5"/>
      <c r="KSU202" s="5"/>
      <c r="KSV202" s="5"/>
      <c r="KSW202" s="5"/>
      <c r="KSX202" s="5"/>
      <c r="KSY202" s="5"/>
      <c r="KSZ202" s="5"/>
      <c r="KTA202" s="5"/>
      <c r="KTB202" s="5"/>
      <c r="KTC202" s="5"/>
      <c r="KTD202" s="5"/>
      <c r="KTE202" s="5"/>
      <c r="KTF202" s="5"/>
      <c r="KTG202" s="5"/>
      <c r="KTH202" s="5"/>
      <c r="KTI202" s="5"/>
      <c r="KTJ202" s="5"/>
      <c r="KTK202" s="5"/>
      <c r="KTL202" s="5"/>
      <c r="KTM202" s="5"/>
      <c r="KTN202" s="5"/>
      <c r="KTO202" s="5"/>
      <c r="KTP202" s="5"/>
      <c r="KTQ202" s="5"/>
      <c r="KTR202" s="5"/>
      <c r="KTS202" s="5"/>
      <c r="KTT202" s="5"/>
      <c r="KTU202" s="5"/>
      <c r="KTV202" s="5"/>
      <c r="KTW202" s="5"/>
      <c r="KTX202" s="5"/>
      <c r="KTY202" s="5"/>
      <c r="KTZ202" s="5"/>
      <c r="KUA202" s="5"/>
      <c r="KUB202" s="5"/>
      <c r="KUC202" s="5"/>
      <c r="KUD202" s="5"/>
      <c r="KUE202" s="5"/>
      <c r="KUF202" s="5"/>
      <c r="KUG202" s="5"/>
      <c r="KUH202" s="5"/>
      <c r="KUI202" s="5"/>
      <c r="KUJ202" s="5"/>
      <c r="KUK202" s="5"/>
      <c r="KUL202" s="5"/>
      <c r="KUM202" s="5"/>
      <c r="KUN202" s="5"/>
      <c r="KUO202" s="5"/>
      <c r="KUP202" s="5"/>
      <c r="KUQ202" s="5"/>
      <c r="KUR202" s="5"/>
      <c r="KUS202" s="5"/>
      <c r="KUT202" s="5"/>
      <c r="KUU202" s="5"/>
      <c r="KUV202" s="5"/>
      <c r="KUW202" s="5"/>
      <c r="KUX202" s="5"/>
      <c r="KUY202" s="5"/>
      <c r="KUZ202" s="5"/>
      <c r="KVA202" s="5"/>
      <c r="KVB202" s="5"/>
      <c r="KVC202" s="5"/>
      <c r="KVD202" s="5"/>
      <c r="KVE202" s="5"/>
      <c r="KVF202" s="5"/>
      <c r="KVG202" s="5"/>
      <c r="KVH202" s="5"/>
      <c r="KVI202" s="5"/>
      <c r="KVJ202" s="5"/>
      <c r="KVK202" s="5"/>
      <c r="KVL202" s="5"/>
      <c r="KVM202" s="5"/>
      <c r="KVN202" s="5"/>
      <c r="KVO202" s="5"/>
      <c r="KVP202" s="5"/>
      <c r="KVQ202" s="5"/>
      <c r="KVR202" s="5"/>
      <c r="KVS202" s="5"/>
      <c r="KVT202" s="5"/>
      <c r="KVU202" s="5"/>
      <c r="KVV202" s="5"/>
      <c r="KVW202" s="5"/>
      <c r="KVX202" s="5"/>
      <c r="KVY202" s="5"/>
      <c r="KVZ202" s="5"/>
      <c r="KWA202" s="5"/>
      <c r="KWB202" s="5"/>
      <c r="KWC202" s="5"/>
      <c r="KWD202" s="5"/>
      <c r="KWE202" s="5"/>
      <c r="KWF202" s="5"/>
      <c r="KWG202" s="5"/>
      <c r="KWH202" s="5"/>
      <c r="KWI202" s="5"/>
      <c r="KWJ202" s="5"/>
      <c r="KWK202" s="5"/>
      <c r="KWL202" s="5"/>
      <c r="KWM202" s="5"/>
      <c r="KWN202" s="5"/>
      <c r="KWO202" s="5"/>
      <c r="KWP202" s="5"/>
      <c r="KWQ202" s="5"/>
      <c r="KWR202" s="5"/>
      <c r="KWS202" s="5"/>
      <c r="KWT202" s="5"/>
      <c r="KWU202" s="5"/>
      <c r="KWV202" s="5"/>
      <c r="KWW202" s="5"/>
      <c r="KWX202" s="5"/>
      <c r="KWY202" s="5"/>
      <c r="KWZ202" s="5"/>
      <c r="KXA202" s="5"/>
      <c r="KXB202" s="5"/>
      <c r="KXC202" s="5"/>
      <c r="KXD202" s="5"/>
      <c r="KXE202" s="5"/>
      <c r="KXF202" s="5"/>
      <c r="KXG202" s="5"/>
      <c r="KXH202" s="5"/>
      <c r="KXI202" s="5"/>
      <c r="KXJ202" s="5"/>
      <c r="KXK202" s="5"/>
      <c r="KXL202" s="5"/>
      <c r="KXM202" s="5"/>
      <c r="KXN202" s="5"/>
      <c r="KXO202" s="5"/>
      <c r="KXP202" s="5"/>
      <c r="KXQ202" s="5"/>
      <c r="KXR202" s="5"/>
      <c r="KXS202" s="5"/>
      <c r="KXT202" s="5"/>
      <c r="KXU202" s="5"/>
      <c r="KXV202" s="5"/>
      <c r="KXW202" s="5"/>
      <c r="KXX202" s="5"/>
      <c r="KXY202" s="5"/>
      <c r="KXZ202" s="5"/>
      <c r="KYA202" s="5"/>
      <c r="KYB202" s="5"/>
      <c r="KYC202" s="5"/>
      <c r="KYD202" s="5"/>
      <c r="KYE202" s="5"/>
      <c r="KYF202" s="5"/>
      <c r="KYG202" s="5"/>
      <c r="KYH202" s="5"/>
      <c r="KYI202" s="5"/>
      <c r="KYJ202" s="5"/>
      <c r="KYK202" s="5"/>
      <c r="KYL202" s="5"/>
      <c r="KYM202" s="5"/>
      <c r="KYN202" s="5"/>
      <c r="KYO202" s="5"/>
      <c r="KYP202" s="5"/>
      <c r="KYQ202" s="5"/>
      <c r="KYR202" s="5"/>
      <c r="KYS202" s="5"/>
      <c r="KYT202" s="5"/>
      <c r="KYU202" s="5"/>
      <c r="KYV202" s="5"/>
      <c r="KYW202" s="5"/>
      <c r="KYX202" s="5"/>
      <c r="KYY202" s="5"/>
      <c r="KYZ202" s="5"/>
      <c r="KZA202" s="5"/>
      <c r="KZB202" s="5"/>
      <c r="KZC202" s="5"/>
      <c r="KZD202" s="5"/>
      <c r="KZE202" s="5"/>
      <c r="KZF202" s="5"/>
      <c r="KZG202" s="5"/>
      <c r="KZH202" s="5"/>
      <c r="KZI202" s="5"/>
      <c r="KZJ202" s="5"/>
      <c r="KZK202" s="5"/>
      <c r="KZL202" s="5"/>
      <c r="KZM202" s="5"/>
      <c r="KZN202" s="5"/>
      <c r="KZO202" s="5"/>
      <c r="KZP202" s="5"/>
      <c r="KZQ202" s="5"/>
      <c r="KZR202" s="5"/>
      <c r="KZS202" s="5"/>
      <c r="KZT202" s="5"/>
      <c r="KZU202" s="5"/>
      <c r="KZV202" s="5"/>
      <c r="KZW202" s="5"/>
      <c r="KZX202" s="5"/>
      <c r="KZY202" s="5"/>
      <c r="KZZ202" s="5"/>
      <c r="LAA202" s="5"/>
      <c r="LAB202" s="5"/>
      <c r="LAC202" s="5"/>
      <c r="LAD202" s="5"/>
      <c r="LAE202" s="5"/>
      <c r="LAF202" s="5"/>
      <c r="LAG202" s="5"/>
      <c r="LAH202" s="5"/>
      <c r="LAI202" s="5"/>
      <c r="LAJ202" s="5"/>
      <c r="LAK202" s="5"/>
      <c r="LAL202" s="5"/>
      <c r="LAM202" s="5"/>
      <c r="LAN202" s="5"/>
      <c r="LAO202" s="5"/>
      <c r="LAP202" s="5"/>
      <c r="LAQ202" s="5"/>
      <c r="LAR202" s="5"/>
      <c r="LAS202" s="5"/>
      <c r="LAT202" s="5"/>
      <c r="LAU202" s="5"/>
      <c r="LAV202" s="5"/>
      <c r="LAW202" s="5"/>
      <c r="LAX202" s="5"/>
      <c r="LAY202" s="5"/>
      <c r="LAZ202" s="5"/>
      <c r="LBA202" s="5"/>
      <c r="LBB202" s="5"/>
      <c r="LBC202" s="5"/>
      <c r="LBD202" s="5"/>
      <c r="LBE202" s="5"/>
      <c r="LBF202" s="5"/>
      <c r="LBG202" s="5"/>
      <c r="LBH202" s="5"/>
      <c r="LBI202" s="5"/>
      <c r="LBJ202" s="5"/>
      <c r="LBK202" s="5"/>
      <c r="LBL202" s="5"/>
      <c r="LBM202" s="5"/>
      <c r="LBN202" s="5"/>
      <c r="LBO202" s="5"/>
      <c r="LBP202" s="5"/>
      <c r="LBQ202" s="5"/>
      <c r="LBR202" s="5"/>
      <c r="LBS202" s="5"/>
      <c r="LBT202" s="5"/>
      <c r="LBU202" s="5"/>
      <c r="LBV202" s="5"/>
      <c r="LBW202" s="5"/>
      <c r="LBX202" s="5"/>
      <c r="LBY202" s="5"/>
      <c r="LBZ202" s="5"/>
      <c r="LCA202" s="5"/>
      <c r="LCB202" s="5"/>
      <c r="LCC202" s="5"/>
      <c r="LCD202" s="5"/>
      <c r="LCE202" s="5"/>
      <c r="LCF202" s="5"/>
      <c r="LCG202" s="5"/>
      <c r="LCH202" s="5"/>
      <c r="LCI202" s="5"/>
      <c r="LCJ202" s="5"/>
      <c r="LCK202" s="5"/>
      <c r="LCL202" s="5"/>
      <c r="LCM202" s="5"/>
      <c r="LCN202" s="5"/>
      <c r="LCO202" s="5"/>
      <c r="LCP202" s="5"/>
      <c r="LCQ202" s="5"/>
      <c r="LCR202" s="5"/>
      <c r="LCS202" s="5"/>
      <c r="LCT202" s="5"/>
      <c r="LCU202" s="5"/>
      <c r="LCV202" s="5"/>
      <c r="LCW202" s="5"/>
      <c r="LCX202" s="5"/>
      <c r="LCY202" s="5"/>
      <c r="LCZ202" s="5"/>
      <c r="LDA202" s="5"/>
      <c r="LDB202" s="5"/>
      <c r="LDC202" s="5"/>
      <c r="LDD202" s="5"/>
      <c r="LDE202" s="5"/>
      <c r="LDF202" s="5"/>
      <c r="LDG202" s="5"/>
      <c r="LDH202" s="5"/>
      <c r="LDI202" s="5"/>
      <c r="LDJ202" s="5"/>
      <c r="LDK202" s="5"/>
      <c r="LDL202" s="5"/>
      <c r="LDM202" s="5"/>
      <c r="LDN202" s="5"/>
      <c r="LDO202" s="5"/>
      <c r="LDP202" s="5"/>
      <c r="LDQ202" s="5"/>
      <c r="LDR202" s="5"/>
      <c r="LDS202" s="5"/>
      <c r="LDT202" s="5"/>
      <c r="LDU202" s="5"/>
      <c r="LDV202" s="5"/>
      <c r="LDW202" s="5"/>
      <c r="LDX202" s="5"/>
      <c r="LDY202" s="5"/>
      <c r="LDZ202" s="5"/>
      <c r="LEA202" s="5"/>
      <c r="LEB202" s="5"/>
      <c r="LEC202" s="5"/>
      <c r="LED202" s="5"/>
      <c r="LEE202" s="5"/>
      <c r="LEF202" s="5"/>
      <c r="LEG202" s="5"/>
      <c r="LEH202" s="5"/>
      <c r="LEI202" s="5"/>
      <c r="LEJ202" s="5"/>
      <c r="LEK202" s="5"/>
      <c r="LEL202" s="5"/>
      <c r="LEM202" s="5"/>
      <c r="LEN202" s="5"/>
      <c r="LEO202" s="5"/>
      <c r="LEP202" s="5"/>
      <c r="LEQ202" s="5"/>
      <c r="LER202" s="5"/>
      <c r="LES202" s="5"/>
      <c r="LET202" s="5"/>
      <c r="LEU202" s="5"/>
      <c r="LEV202" s="5"/>
      <c r="LEW202" s="5"/>
      <c r="LEX202" s="5"/>
      <c r="LEY202" s="5"/>
      <c r="LEZ202" s="5"/>
      <c r="LFA202" s="5"/>
      <c r="LFB202" s="5"/>
      <c r="LFC202" s="5"/>
      <c r="LFD202" s="5"/>
      <c r="LFE202" s="5"/>
      <c r="LFF202" s="5"/>
      <c r="LFG202" s="5"/>
      <c r="LFH202" s="5"/>
      <c r="LFI202" s="5"/>
      <c r="LFJ202" s="5"/>
      <c r="LFK202" s="5"/>
      <c r="LFL202" s="5"/>
      <c r="LFM202" s="5"/>
      <c r="LFN202" s="5"/>
      <c r="LFO202" s="5"/>
      <c r="LFP202" s="5"/>
      <c r="LFQ202" s="5"/>
      <c r="LFR202" s="5"/>
      <c r="LFS202" s="5"/>
      <c r="LFT202" s="5"/>
      <c r="LFU202" s="5"/>
      <c r="LFV202" s="5"/>
      <c r="LFW202" s="5"/>
      <c r="LFX202" s="5"/>
      <c r="LFY202" s="5"/>
      <c r="LFZ202" s="5"/>
      <c r="LGA202" s="5"/>
      <c r="LGB202" s="5"/>
      <c r="LGC202" s="5"/>
      <c r="LGD202" s="5"/>
      <c r="LGE202" s="5"/>
      <c r="LGF202" s="5"/>
      <c r="LGG202" s="5"/>
      <c r="LGH202" s="5"/>
      <c r="LGI202" s="5"/>
      <c r="LGJ202" s="5"/>
      <c r="LGK202" s="5"/>
      <c r="LGL202" s="5"/>
      <c r="LGM202" s="5"/>
      <c r="LGN202" s="5"/>
      <c r="LGO202" s="5"/>
      <c r="LGP202" s="5"/>
      <c r="LGQ202" s="5"/>
      <c r="LGR202" s="5"/>
      <c r="LGS202" s="5"/>
      <c r="LGT202" s="5"/>
      <c r="LGU202" s="5"/>
      <c r="LGV202" s="5"/>
      <c r="LGW202" s="5"/>
      <c r="LGX202" s="5"/>
      <c r="LGY202" s="5"/>
      <c r="LGZ202" s="5"/>
      <c r="LHA202" s="5"/>
      <c r="LHB202" s="5"/>
      <c r="LHC202" s="5"/>
      <c r="LHD202" s="5"/>
      <c r="LHE202" s="5"/>
      <c r="LHF202" s="5"/>
      <c r="LHG202" s="5"/>
      <c r="LHH202" s="5"/>
      <c r="LHI202" s="5"/>
      <c r="LHJ202" s="5"/>
      <c r="LHK202" s="5"/>
      <c r="LHL202" s="5"/>
      <c r="LHM202" s="5"/>
      <c r="LHN202" s="5"/>
      <c r="LHO202" s="5"/>
      <c r="LHP202" s="5"/>
      <c r="LHQ202" s="5"/>
      <c r="LHR202" s="5"/>
      <c r="LHS202" s="5"/>
      <c r="LHT202" s="5"/>
      <c r="LHU202" s="5"/>
      <c r="LHV202" s="5"/>
      <c r="LHW202" s="5"/>
      <c r="LHX202" s="5"/>
      <c r="LHY202" s="5"/>
      <c r="LHZ202" s="5"/>
      <c r="LIA202" s="5"/>
      <c r="LIB202" s="5"/>
      <c r="LIC202" s="5"/>
      <c r="LID202" s="5"/>
      <c r="LIE202" s="5"/>
      <c r="LIF202" s="5"/>
      <c r="LIG202" s="5"/>
      <c r="LIH202" s="5"/>
      <c r="LII202" s="5"/>
      <c r="LIJ202" s="5"/>
      <c r="LIK202" s="5"/>
      <c r="LIL202" s="5"/>
      <c r="LIM202" s="5"/>
      <c r="LIN202" s="5"/>
      <c r="LIO202" s="5"/>
      <c r="LIP202" s="5"/>
      <c r="LIQ202" s="5"/>
      <c r="LIR202" s="5"/>
      <c r="LIS202" s="5"/>
      <c r="LIT202" s="5"/>
      <c r="LIU202" s="5"/>
      <c r="LIV202" s="5"/>
      <c r="LIW202" s="5"/>
      <c r="LIX202" s="5"/>
      <c r="LIY202" s="5"/>
      <c r="LIZ202" s="5"/>
      <c r="LJA202" s="5"/>
      <c r="LJB202" s="5"/>
      <c r="LJC202" s="5"/>
      <c r="LJD202" s="5"/>
      <c r="LJE202" s="5"/>
      <c r="LJF202" s="5"/>
      <c r="LJG202" s="5"/>
      <c r="LJH202" s="5"/>
      <c r="LJI202" s="5"/>
      <c r="LJJ202" s="5"/>
      <c r="LJK202" s="5"/>
      <c r="LJL202" s="5"/>
      <c r="LJM202" s="5"/>
      <c r="LJN202" s="5"/>
      <c r="LJO202" s="5"/>
      <c r="LJP202" s="5"/>
      <c r="LJQ202" s="5"/>
      <c r="LJR202" s="5"/>
      <c r="LJS202" s="5"/>
      <c r="LJT202" s="5"/>
      <c r="LJU202" s="5"/>
      <c r="LJV202" s="5"/>
      <c r="LJW202" s="5"/>
      <c r="LJX202" s="5"/>
      <c r="LJY202" s="5"/>
      <c r="LJZ202" s="5"/>
      <c r="LKA202" s="5"/>
      <c r="LKB202" s="5"/>
      <c r="LKC202" s="5"/>
      <c r="LKD202" s="5"/>
      <c r="LKE202" s="5"/>
      <c r="LKF202" s="5"/>
      <c r="LKG202" s="5"/>
      <c r="LKH202" s="5"/>
      <c r="LKI202" s="5"/>
      <c r="LKJ202" s="5"/>
      <c r="LKK202" s="5"/>
      <c r="LKL202" s="5"/>
      <c r="LKM202" s="5"/>
      <c r="LKN202" s="5"/>
      <c r="LKO202" s="5"/>
      <c r="LKP202" s="5"/>
      <c r="LKQ202" s="5"/>
      <c r="LKR202" s="5"/>
      <c r="LKS202" s="5"/>
      <c r="LKT202" s="5"/>
      <c r="LKU202" s="5"/>
      <c r="LKV202" s="5"/>
      <c r="LKW202" s="5"/>
      <c r="LKX202" s="5"/>
      <c r="LKY202" s="5"/>
      <c r="LKZ202" s="5"/>
      <c r="LLA202" s="5"/>
      <c r="LLB202" s="5"/>
      <c r="LLC202" s="5"/>
      <c r="LLD202" s="5"/>
      <c r="LLE202" s="5"/>
      <c r="LLF202" s="5"/>
      <c r="LLG202" s="5"/>
      <c r="LLH202" s="5"/>
      <c r="LLI202" s="5"/>
      <c r="LLJ202" s="5"/>
      <c r="LLK202" s="5"/>
      <c r="LLL202" s="5"/>
      <c r="LLM202" s="5"/>
      <c r="LLN202" s="5"/>
      <c r="LLO202" s="5"/>
      <c r="LLP202" s="5"/>
      <c r="LLQ202" s="5"/>
      <c r="LLR202" s="5"/>
      <c r="LLS202" s="5"/>
      <c r="LLT202" s="5"/>
      <c r="LLU202" s="5"/>
      <c r="LLV202" s="5"/>
      <c r="LLW202" s="5"/>
      <c r="LLX202" s="5"/>
      <c r="LLY202" s="5"/>
      <c r="LLZ202" s="5"/>
      <c r="LMA202" s="5"/>
      <c r="LMB202" s="5"/>
      <c r="LMC202" s="5"/>
      <c r="LMD202" s="5"/>
      <c r="LME202" s="5"/>
      <c r="LMF202" s="5"/>
      <c r="LMG202" s="5"/>
      <c r="LMH202" s="5"/>
      <c r="LMI202" s="5"/>
      <c r="LMJ202" s="5"/>
      <c r="LMK202" s="5"/>
      <c r="LML202" s="5"/>
      <c r="LMM202" s="5"/>
      <c r="LMN202" s="5"/>
      <c r="LMO202" s="5"/>
      <c r="LMP202" s="5"/>
      <c r="LMQ202" s="5"/>
      <c r="LMR202" s="5"/>
      <c r="LMS202" s="5"/>
      <c r="LMT202" s="5"/>
      <c r="LMU202" s="5"/>
      <c r="LMV202" s="5"/>
      <c r="LMW202" s="5"/>
      <c r="LMX202" s="5"/>
      <c r="LMY202" s="5"/>
      <c r="LMZ202" s="5"/>
      <c r="LNA202" s="5"/>
      <c r="LNB202" s="5"/>
      <c r="LNC202" s="5"/>
      <c r="LND202" s="5"/>
      <c r="LNE202" s="5"/>
      <c r="LNF202" s="5"/>
      <c r="LNG202" s="5"/>
      <c r="LNH202" s="5"/>
      <c r="LNI202" s="5"/>
      <c r="LNJ202" s="5"/>
      <c r="LNK202" s="5"/>
      <c r="LNL202" s="5"/>
      <c r="LNM202" s="5"/>
      <c r="LNN202" s="5"/>
      <c r="LNO202" s="5"/>
      <c r="LNP202" s="5"/>
      <c r="LNQ202" s="5"/>
      <c r="LNR202" s="5"/>
      <c r="LNS202" s="5"/>
      <c r="LNT202" s="5"/>
      <c r="LNU202" s="5"/>
      <c r="LNV202" s="5"/>
      <c r="LNW202" s="5"/>
      <c r="LNX202" s="5"/>
      <c r="LNY202" s="5"/>
      <c r="LNZ202" s="5"/>
      <c r="LOA202" s="5"/>
      <c r="LOB202" s="5"/>
      <c r="LOC202" s="5"/>
      <c r="LOD202" s="5"/>
      <c r="LOE202" s="5"/>
      <c r="LOF202" s="5"/>
      <c r="LOG202" s="5"/>
      <c r="LOH202" s="5"/>
      <c r="LOI202" s="5"/>
      <c r="LOJ202" s="5"/>
      <c r="LOK202" s="5"/>
      <c r="LOL202" s="5"/>
      <c r="LOM202" s="5"/>
      <c r="LON202" s="5"/>
      <c r="LOO202" s="5"/>
      <c r="LOP202" s="5"/>
      <c r="LOQ202" s="5"/>
      <c r="LOR202" s="5"/>
      <c r="LOS202" s="5"/>
      <c r="LOT202" s="5"/>
      <c r="LOU202" s="5"/>
      <c r="LOV202" s="5"/>
      <c r="LOW202" s="5"/>
      <c r="LOX202" s="5"/>
      <c r="LOY202" s="5"/>
      <c r="LOZ202" s="5"/>
      <c r="LPA202" s="5"/>
      <c r="LPB202" s="5"/>
      <c r="LPC202" s="5"/>
      <c r="LPD202" s="5"/>
      <c r="LPE202" s="5"/>
      <c r="LPF202" s="5"/>
      <c r="LPG202" s="5"/>
      <c r="LPH202" s="5"/>
      <c r="LPI202" s="5"/>
      <c r="LPJ202" s="5"/>
      <c r="LPK202" s="5"/>
      <c r="LPL202" s="5"/>
      <c r="LPM202" s="5"/>
      <c r="LPN202" s="5"/>
      <c r="LPO202" s="5"/>
      <c r="LPP202" s="5"/>
      <c r="LPQ202" s="5"/>
      <c r="LPR202" s="5"/>
      <c r="LPS202" s="5"/>
      <c r="LPT202" s="5"/>
      <c r="LPU202" s="5"/>
      <c r="LPV202" s="5"/>
      <c r="LPW202" s="5"/>
      <c r="LPX202" s="5"/>
      <c r="LPY202" s="5"/>
      <c r="LPZ202" s="5"/>
      <c r="LQA202" s="5"/>
      <c r="LQB202" s="5"/>
      <c r="LQC202" s="5"/>
      <c r="LQD202" s="5"/>
      <c r="LQE202" s="5"/>
      <c r="LQF202" s="5"/>
      <c r="LQG202" s="5"/>
      <c r="LQH202" s="5"/>
      <c r="LQI202" s="5"/>
      <c r="LQJ202" s="5"/>
      <c r="LQK202" s="5"/>
      <c r="LQL202" s="5"/>
      <c r="LQM202" s="5"/>
      <c r="LQN202" s="5"/>
      <c r="LQO202" s="5"/>
      <c r="LQP202" s="5"/>
      <c r="LQQ202" s="5"/>
      <c r="LQR202" s="5"/>
      <c r="LQS202" s="5"/>
      <c r="LQT202" s="5"/>
      <c r="LQU202" s="5"/>
      <c r="LQV202" s="5"/>
      <c r="LQW202" s="5"/>
      <c r="LQX202" s="5"/>
      <c r="LQY202" s="5"/>
      <c r="LQZ202" s="5"/>
      <c r="LRA202" s="5"/>
      <c r="LRB202" s="5"/>
      <c r="LRC202" s="5"/>
      <c r="LRD202" s="5"/>
      <c r="LRE202" s="5"/>
      <c r="LRF202" s="5"/>
      <c r="LRG202" s="5"/>
      <c r="LRH202" s="5"/>
      <c r="LRI202" s="5"/>
      <c r="LRJ202" s="5"/>
      <c r="LRK202" s="5"/>
      <c r="LRL202" s="5"/>
      <c r="LRM202" s="5"/>
      <c r="LRN202" s="5"/>
      <c r="LRO202" s="5"/>
      <c r="LRP202" s="5"/>
      <c r="LRQ202" s="5"/>
      <c r="LRR202" s="5"/>
      <c r="LRS202" s="5"/>
      <c r="LRT202" s="5"/>
      <c r="LRU202" s="5"/>
      <c r="LRV202" s="5"/>
      <c r="LRW202" s="5"/>
      <c r="LRX202" s="5"/>
      <c r="LRY202" s="5"/>
      <c r="LRZ202" s="5"/>
      <c r="LSA202" s="5"/>
      <c r="LSB202" s="5"/>
      <c r="LSC202" s="5"/>
      <c r="LSD202" s="5"/>
      <c r="LSE202" s="5"/>
      <c r="LSF202" s="5"/>
      <c r="LSG202" s="5"/>
      <c r="LSH202" s="5"/>
      <c r="LSI202" s="5"/>
      <c r="LSJ202" s="5"/>
      <c r="LSK202" s="5"/>
      <c r="LSL202" s="5"/>
      <c r="LSM202" s="5"/>
      <c r="LSN202" s="5"/>
      <c r="LSO202" s="5"/>
      <c r="LSP202" s="5"/>
      <c r="LSQ202" s="5"/>
      <c r="LSR202" s="5"/>
      <c r="LSS202" s="5"/>
      <c r="LST202" s="5"/>
      <c r="LSU202" s="5"/>
      <c r="LSV202" s="5"/>
      <c r="LSW202" s="5"/>
      <c r="LSX202" s="5"/>
      <c r="LSY202" s="5"/>
      <c r="LSZ202" s="5"/>
      <c r="LTA202" s="5"/>
      <c r="LTB202" s="5"/>
      <c r="LTC202" s="5"/>
      <c r="LTD202" s="5"/>
      <c r="LTE202" s="5"/>
      <c r="LTF202" s="5"/>
      <c r="LTG202" s="5"/>
      <c r="LTH202" s="5"/>
      <c r="LTI202" s="5"/>
      <c r="LTJ202" s="5"/>
      <c r="LTK202" s="5"/>
      <c r="LTL202" s="5"/>
      <c r="LTM202" s="5"/>
      <c r="LTN202" s="5"/>
      <c r="LTO202" s="5"/>
      <c r="LTP202" s="5"/>
      <c r="LTQ202" s="5"/>
      <c r="LTR202" s="5"/>
      <c r="LTS202" s="5"/>
      <c r="LTT202" s="5"/>
      <c r="LTU202" s="5"/>
      <c r="LTV202" s="5"/>
      <c r="LTW202" s="5"/>
      <c r="LTX202" s="5"/>
      <c r="LTY202" s="5"/>
      <c r="LTZ202" s="5"/>
      <c r="LUA202" s="5"/>
      <c r="LUB202" s="5"/>
      <c r="LUC202" s="5"/>
      <c r="LUD202" s="5"/>
      <c r="LUE202" s="5"/>
      <c r="LUF202" s="5"/>
      <c r="LUG202" s="5"/>
      <c r="LUH202" s="5"/>
      <c r="LUI202" s="5"/>
      <c r="LUJ202" s="5"/>
      <c r="LUK202" s="5"/>
      <c r="LUL202" s="5"/>
      <c r="LUM202" s="5"/>
      <c r="LUN202" s="5"/>
      <c r="LUO202" s="5"/>
      <c r="LUP202" s="5"/>
      <c r="LUQ202" s="5"/>
      <c r="LUR202" s="5"/>
      <c r="LUS202" s="5"/>
      <c r="LUT202" s="5"/>
      <c r="LUU202" s="5"/>
      <c r="LUV202" s="5"/>
      <c r="LUW202" s="5"/>
      <c r="LUX202" s="5"/>
      <c r="LUY202" s="5"/>
      <c r="LUZ202" s="5"/>
      <c r="LVA202" s="5"/>
      <c r="LVB202" s="5"/>
      <c r="LVC202" s="5"/>
      <c r="LVD202" s="5"/>
      <c r="LVE202" s="5"/>
      <c r="LVF202" s="5"/>
      <c r="LVG202" s="5"/>
      <c r="LVH202" s="5"/>
      <c r="LVI202" s="5"/>
      <c r="LVJ202" s="5"/>
      <c r="LVK202" s="5"/>
      <c r="LVL202" s="5"/>
      <c r="LVM202" s="5"/>
      <c r="LVN202" s="5"/>
      <c r="LVO202" s="5"/>
      <c r="LVP202" s="5"/>
      <c r="LVQ202" s="5"/>
      <c r="LVR202" s="5"/>
      <c r="LVS202" s="5"/>
      <c r="LVT202" s="5"/>
      <c r="LVU202" s="5"/>
      <c r="LVV202" s="5"/>
      <c r="LVW202" s="5"/>
      <c r="LVX202" s="5"/>
      <c r="LVY202" s="5"/>
      <c r="LVZ202" s="5"/>
      <c r="LWA202" s="5"/>
      <c r="LWB202" s="5"/>
      <c r="LWC202" s="5"/>
      <c r="LWD202" s="5"/>
      <c r="LWE202" s="5"/>
      <c r="LWF202" s="5"/>
      <c r="LWG202" s="5"/>
      <c r="LWH202" s="5"/>
      <c r="LWI202" s="5"/>
      <c r="LWJ202" s="5"/>
      <c r="LWK202" s="5"/>
      <c r="LWL202" s="5"/>
      <c r="LWM202" s="5"/>
      <c r="LWN202" s="5"/>
      <c r="LWO202" s="5"/>
      <c r="LWP202" s="5"/>
      <c r="LWQ202" s="5"/>
      <c r="LWR202" s="5"/>
      <c r="LWS202" s="5"/>
      <c r="LWT202" s="5"/>
      <c r="LWU202" s="5"/>
      <c r="LWV202" s="5"/>
      <c r="LWW202" s="5"/>
      <c r="LWX202" s="5"/>
      <c r="LWY202" s="5"/>
      <c r="LWZ202" s="5"/>
      <c r="LXA202" s="5"/>
      <c r="LXB202" s="5"/>
      <c r="LXC202" s="5"/>
      <c r="LXD202" s="5"/>
      <c r="LXE202" s="5"/>
      <c r="LXF202" s="5"/>
      <c r="LXG202" s="5"/>
      <c r="LXH202" s="5"/>
      <c r="LXI202" s="5"/>
      <c r="LXJ202" s="5"/>
      <c r="LXK202" s="5"/>
      <c r="LXL202" s="5"/>
      <c r="LXM202" s="5"/>
      <c r="LXN202" s="5"/>
      <c r="LXO202" s="5"/>
      <c r="LXP202" s="5"/>
      <c r="LXQ202" s="5"/>
      <c r="LXR202" s="5"/>
      <c r="LXS202" s="5"/>
      <c r="LXT202" s="5"/>
      <c r="LXU202" s="5"/>
      <c r="LXV202" s="5"/>
      <c r="LXW202" s="5"/>
      <c r="LXX202" s="5"/>
      <c r="LXY202" s="5"/>
      <c r="LXZ202" s="5"/>
      <c r="LYA202" s="5"/>
      <c r="LYB202" s="5"/>
      <c r="LYC202" s="5"/>
      <c r="LYD202" s="5"/>
      <c r="LYE202" s="5"/>
      <c r="LYF202" s="5"/>
      <c r="LYG202" s="5"/>
      <c r="LYH202" s="5"/>
      <c r="LYI202" s="5"/>
      <c r="LYJ202" s="5"/>
      <c r="LYK202" s="5"/>
      <c r="LYL202" s="5"/>
      <c r="LYM202" s="5"/>
      <c r="LYN202" s="5"/>
      <c r="LYO202" s="5"/>
      <c r="LYP202" s="5"/>
      <c r="LYQ202" s="5"/>
      <c r="LYR202" s="5"/>
      <c r="LYS202" s="5"/>
      <c r="LYT202" s="5"/>
      <c r="LYU202" s="5"/>
      <c r="LYV202" s="5"/>
      <c r="LYW202" s="5"/>
      <c r="LYX202" s="5"/>
      <c r="LYY202" s="5"/>
      <c r="LYZ202" s="5"/>
      <c r="LZA202" s="5"/>
      <c r="LZB202" s="5"/>
      <c r="LZC202" s="5"/>
      <c r="LZD202" s="5"/>
      <c r="LZE202" s="5"/>
      <c r="LZF202" s="5"/>
      <c r="LZG202" s="5"/>
      <c r="LZH202" s="5"/>
      <c r="LZI202" s="5"/>
      <c r="LZJ202" s="5"/>
      <c r="LZK202" s="5"/>
      <c r="LZL202" s="5"/>
      <c r="LZM202" s="5"/>
      <c r="LZN202" s="5"/>
      <c r="LZO202" s="5"/>
      <c r="LZP202" s="5"/>
      <c r="LZQ202" s="5"/>
      <c r="LZR202" s="5"/>
      <c r="LZS202" s="5"/>
      <c r="LZT202" s="5"/>
      <c r="LZU202" s="5"/>
      <c r="LZV202" s="5"/>
      <c r="LZW202" s="5"/>
      <c r="LZX202" s="5"/>
      <c r="LZY202" s="5"/>
      <c r="LZZ202" s="5"/>
      <c r="MAA202" s="5"/>
      <c r="MAB202" s="5"/>
      <c r="MAC202" s="5"/>
      <c r="MAD202" s="5"/>
      <c r="MAE202" s="5"/>
      <c r="MAF202" s="5"/>
      <c r="MAG202" s="5"/>
      <c r="MAH202" s="5"/>
      <c r="MAI202" s="5"/>
      <c r="MAJ202" s="5"/>
      <c r="MAK202" s="5"/>
      <c r="MAL202" s="5"/>
      <c r="MAM202" s="5"/>
      <c r="MAN202" s="5"/>
      <c r="MAO202" s="5"/>
      <c r="MAP202" s="5"/>
      <c r="MAQ202" s="5"/>
      <c r="MAR202" s="5"/>
      <c r="MAS202" s="5"/>
      <c r="MAT202" s="5"/>
      <c r="MAU202" s="5"/>
      <c r="MAV202" s="5"/>
      <c r="MAW202" s="5"/>
      <c r="MAX202" s="5"/>
      <c r="MAY202" s="5"/>
      <c r="MAZ202" s="5"/>
      <c r="MBA202" s="5"/>
      <c r="MBB202" s="5"/>
      <c r="MBC202" s="5"/>
      <c r="MBD202" s="5"/>
      <c r="MBE202" s="5"/>
      <c r="MBF202" s="5"/>
      <c r="MBG202" s="5"/>
      <c r="MBH202" s="5"/>
      <c r="MBI202" s="5"/>
      <c r="MBJ202" s="5"/>
      <c r="MBK202" s="5"/>
      <c r="MBL202" s="5"/>
      <c r="MBM202" s="5"/>
      <c r="MBN202" s="5"/>
      <c r="MBO202" s="5"/>
      <c r="MBP202" s="5"/>
      <c r="MBQ202" s="5"/>
      <c r="MBR202" s="5"/>
      <c r="MBS202" s="5"/>
      <c r="MBT202" s="5"/>
      <c r="MBU202" s="5"/>
      <c r="MBV202" s="5"/>
      <c r="MBW202" s="5"/>
      <c r="MBX202" s="5"/>
      <c r="MBY202" s="5"/>
      <c r="MBZ202" s="5"/>
      <c r="MCA202" s="5"/>
      <c r="MCB202" s="5"/>
      <c r="MCC202" s="5"/>
      <c r="MCD202" s="5"/>
      <c r="MCE202" s="5"/>
      <c r="MCF202" s="5"/>
      <c r="MCG202" s="5"/>
      <c r="MCH202" s="5"/>
      <c r="MCI202" s="5"/>
      <c r="MCJ202" s="5"/>
      <c r="MCK202" s="5"/>
      <c r="MCL202" s="5"/>
      <c r="MCM202" s="5"/>
      <c r="MCN202" s="5"/>
      <c r="MCO202" s="5"/>
      <c r="MCP202" s="5"/>
      <c r="MCQ202" s="5"/>
      <c r="MCR202" s="5"/>
      <c r="MCS202" s="5"/>
      <c r="MCT202" s="5"/>
      <c r="MCU202" s="5"/>
      <c r="MCV202" s="5"/>
      <c r="MCW202" s="5"/>
      <c r="MCX202" s="5"/>
      <c r="MCY202" s="5"/>
      <c r="MCZ202" s="5"/>
      <c r="MDA202" s="5"/>
      <c r="MDB202" s="5"/>
      <c r="MDC202" s="5"/>
      <c r="MDD202" s="5"/>
      <c r="MDE202" s="5"/>
      <c r="MDF202" s="5"/>
      <c r="MDG202" s="5"/>
      <c r="MDH202" s="5"/>
      <c r="MDI202" s="5"/>
      <c r="MDJ202" s="5"/>
      <c r="MDK202" s="5"/>
      <c r="MDL202" s="5"/>
      <c r="MDM202" s="5"/>
      <c r="MDN202" s="5"/>
      <c r="MDO202" s="5"/>
      <c r="MDP202" s="5"/>
      <c r="MDQ202" s="5"/>
      <c r="MDR202" s="5"/>
      <c r="MDS202" s="5"/>
      <c r="MDT202" s="5"/>
      <c r="MDU202" s="5"/>
      <c r="MDV202" s="5"/>
      <c r="MDW202" s="5"/>
      <c r="MDX202" s="5"/>
      <c r="MDY202" s="5"/>
      <c r="MDZ202" s="5"/>
      <c r="MEA202" s="5"/>
      <c r="MEB202" s="5"/>
      <c r="MEC202" s="5"/>
      <c r="MED202" s="5"/>
      <c r="MEE202" s="5"/>
      <c r="MEF202" s="5"/>
      <c r="MEG202" s="5"/>
      <c r="MEH202" s="5"/>
      <c r="MEI202" s="5"/>
      <c r="MEJ202" s="5"/>
      <c r="MEK202" s="5"/>
      <c r="MEL202" s="5"/>
      <c r="MEM202" s="5"/>
      <c r="MEN202" s="5"/>
      <c r="MEO202" s="5"/>
      <c r="MEP202" s="5"/>
      <c r="MEQ202" s="5"/>
      <c r="MER202" s="5"/>
      <c r="MES202" s="5"/>
      <c r="MET202" s="5"/>
      <c r="MEU202" s="5"/>
      <c r="MEV202" s="5"/>
      <c r="MEW202" s="5"/>
      <c r="MEX202" s="5"/>
      <c r="MEY202" s="5"/>
      <c r="MEZ202" s="5"/>
      <c r="MFA202" s="5"/>
      <c r="MFB202" s="5"/>
      <c r="MFC202" s="5"/>
      <c r="MFD202" s="5"/>
      <c r="MFE202" s="5"/>
      <c r="MFF202" s="5"/>
      <c r="MFG202" s="5"/>
      <c r="MFH202" s="5"/>
      <c r="MFI202" s="5"/>
      <c r="MFJ202" s="5"/>
      <c r="MFK202" s="5"/>
      <c r="MFL202" s="5"/>
      <c r="MFM202" s="5"/>
      <c r="MFN202" s="5"/>
      <c r="MFO202" s="5"/>
      <c r="MFP202" s="5"/>
      <c r="MFQ202" s="5"/>
      <c r="MFR202" s="5"/>
      <c r="MFS202" s="5"/>
      <c r="MFT202" s="5"/>
      <c r="MFU202" s="5"/>
      <c r="MFV202" s="5"/>
      <c r="MFW202" s="5"/>
      <c r="MFX202" s="5"/>
      <c r="MFY202" s="5"/>
      <c r="MFZ202" s="5"/>
      <c r="MGA202" s="5"/>
      <c r="MGB202" s="5"/>
      <c r="MGC202" s="5"/>
      <c r="MGD202" s="5"/>
      <c r="MGE202" s="5"/>
      <c r="MGF202" s="5"/>
      <c r="MGG202" s="5"/>
      <c r="MGH202" s="5"/>
      <c r="MGI202" s="5"/>
      <c r="MGJ202" s="5"/>
      <c r="MGK202" s="5"/>
      <c r="MGL202" s="5"/>
      <c r="MGM202" s="5"/>
      <c r="MGN202" s="5"/>
      <c r="MGO202" s="5"/>
      <c r="MGP202" s="5"/>
      <c r="MGQ202" s="5"/>
      <c r="MGR202" s="5"/>
      <c r="MGS202" s="5"/>
      <c r="MGT202" s="5"/>
      <c r="MGU202" s="5"/>
      <c r="MGV202" s="5"/>
      <c r="MGW202" s="5"/>
      <c r="MGX202" s="5"/>
      <c r="MGY202" s="5"/>
      <c r="MGZ202" s="5"/>
      <c r="MHA202" s="5"/>
      <c r="MHB202" s="5"/>
      <c r="MHC202" s="5"/>
      <c r="MHD202" s="5"/>
      <c r="MHE202" s="5"/>
      <c r="MHF202" s="5"/>
      <c r="MHG202" s="5"/>
      <c r="MHH202" s="5"/>
      <c r="MHI202" s="5"/>
      <c r="MHJ202" s="5"/>
      <c r="MHK202" s="5"/>
      <c r="MHL202" s="5"/>
      <c r="MHM202" s="5"/>
      <c r="MHN202" s="5"/>
      <c r="MHO202" s="5"/>
      <c r="MHP202" s="5"/>
      <c r="MHQ202" s="5"/>
      <c r="MHR202" s="5"/>
      <c r="MHS202" s="5"/>
      <c r="MHT202" s="5"/>
      <c r="MHU202" s="5"/>
      <c r="MHV202" s="5"/>
      <c r="MHW202" s="5"/>
      <c r="MHX202" s="5"/>
      <c r="MHY202" s="5"/>
      <c r="MHZ202" s="5"/>
      <c r="MIA202" s="5"/>
      <c r="MIB202" s="5"/>
      <c r="MIC202" s="5"/>
      <c r="MID202" s="5"/>
      <c r="MIE202" s="5"/>
      <c r="MIF202" s="5"/>
      <c r="MIG202" s="5"/>
      <c r="MIH202" s="5"/>
      <c r="MII202" s="5"/>
      <c r="MIJ202" s="5"/>
      <c r="MIK202" s="5"/>
      <c r="MIL202" s="5"/>
      <c r="MIM202" s="5"/>
      <c r="MIN202" s="5"/>
      <c r="MIO202" s="5"/>
      <c r="MIP202" s="5"/>
      <c r="MIQ202" s="5"/>
      <c r="MIR202" s="5"/>
      <c r="MIS202" s="5"/>
      <c r="MIT202" s="5"/>
      <c r="MIU202" s="5"/>
      <c r="MIV202" s="5"/>
      <c r="MIW202" s="5"/>
      <c r="MIX202" s="5"/>
      <c r="MIY202" s="5"/>
      <c r="MIZ202" s="5"/>
      <c r="MJA202" s="5"/>
      <c r="MJB202" s="5"/>
      <c r="MJC202" s="5"/>
      <c r="MJD202" s="5"/>
      <c r="MJE202" s="5"/>
      <c r="MJF202" s="5"/>
      <c r="MJG202" s="5"/>
      <c r="MJH202" s="5"/>
      <c r="MJI202" s="5"/>
      <c r="MJJ202" s="5"/>
      <c r="MJK202" s="5"/>
      <c r="MJL202" s="5"/>
      <c r="MJM202" s="5"/>
      <c r="MJN202" s="5"/>
      <c r="MJO202" s="5"/>
      <c r="MJP202" s="5"/>
      <c r="MJQ202" s="5"/>
      <c r="MJR202" s="5"/>
      <c r="MJS202" s="5"/>
      <c r="MJT202" s="5"/>
      <c r="MJU202" s="5"/>
      <c r="MJV202" s="5"/>
      <c r="MJW202" s="5"/>
      <c r="MJX202" s="5"/>
      <c r="MJY202" s="5"/>
      <c r="MJZ202" s="5"/>
      <c r="MKA202" s="5"/>
      <c r="MKB202" s="5"/>
      <c r="MKC202" s="5"/>
      <c r="MKD202" s="5"/>
      <c r="MKE202" s="5"/>
      <c r="MKF202" s="5"/>
      <c r="MKG202" s="5"/>
      <c r="MKH202" s="5"/>
      <c r="MKI202" s="5"/>
      <c r="MKJ202" s="5"/>
      <c r="MKK202" s="5"/>
      <c r="MKL202" s="5"/>
      <c r="MKM202" s="5"/>
      <c r="MKN202" s="5"/>
      <c r="MKO202" s="5"/>
      <c r="MKP202" s="5"/>
      <c r="MKQ202" s="5"/>
      <c r="MKR202" s="5"/>
      <c r="MKS202" s="5"/>
      <c r="MKT202" s="5"/>
      <c r="MKU202" s="5"/>
      <c r="MKV202" s="5"/>
      <c r="MKW202" s="5"/>
      <c r="MKX202" s="5"/>
      <c r="MKY202" s="5"/>
      <c r="MKZ202" s="5"/>
      <c r="MLA202" s="5"/>
      <c r="MLB202" s="5"/>
      <c r="MLC202" s="5"/>
      <c r="MLD202" s="5"/>
      <c r="MLE202" s="5"/>
      <c r="MLF202" s="5"/>
      <c r="MLG202" s="5"/>
      <c r="MLH202" s="5"/>
      <c r="MLI202" s="5"/>
      <c r="MLJ202" s="5"/>
      <c r="MLK202" s="5"/>
      <c r="MLL202" s="5"/>
      <c r="MLM202" s="5"/>
      <c r="MLN202" s="5"/>
      <c r="MLO202" s="5"/>
      <c r="MLP202" s="5"/>
      <c r="MLQ202" s="5"/>
      <c r="MLR202" s="5"/>
      <c r="MLS202" s="5"/>
      <c r="MLT202" s="5"/>
      <c r="MLU202" s="5"/>
      <c r="MLV202" s="5"/>
      <c r="MLW202" s="5"/>
      <c r="MLX202" s="5"/>
      <c r="MLY202" s="5"/>
      <c r="MLZ202" s="5"/>
      <c r="MMA202" s="5"/>
      <c r="MMB202" s="5"/>
      <c r="MMC202" s="5"/>
      <c r="MMD202" s="5"/>
      <c r="MME202" s="5"/>
      <c r="MMF202" s="5"/>
      <c r="MMG202" s="5"/>
      <c r="MMH202" s="5"/>
      <c r="MMI202" s="5"/>
      <c r="MMJ202" s="5"/>
      <c r="MMK202" s="5"/>
      <c r="MML202" s="5"/>
      <c r="MMM202" s="5"/>
      <c r="MMN202" s="5"/>
      <c r="MMO202" s="5"/>
      <c r="MMP202" s="5"/>
      <c r="MMQ202" s="5"/>
      <c r="MMR202" s="5"/>
      <c r="MMS202" s="5"/>
      <c r="MMT202" s="5"/>
      <c r="MMU202" s="5"/>
      <c r="MMV202" s="5"/>
      <c r="MMW202" s="5"/>
      <c r="MMX202" s="5"/>
      <c r="MMY202" s="5"/>
      <c r="MMZ202" s="5"/>
      <c r="MNA202" s="5"/>
      <c r="MNB202" s="5"/>
      <c r="MNC202" s="5"/>
      <c r="MND202" s="5"/>
      <c r="MNE202" s="5"/>
      <c r="MNF202" s="5"/>
      <c r="MNG202" s="5"/>
      <c r="MNH202" s="5"/>
      <c r="MNI202" s="5"/>
      <c r="MNJ202" s="5"/>
      <c r="MNK202" s="5"/>
      <c r="MNL202" s="5"/>
      <c r="MNM202" s="5"/>
      <c r="MNN202" s="5"/>
      <c r="MNO202" s="5"/>
      <c r="MNP202" s="5"/>
      <c r="MNQ202" s="5"/>
      <c r="MNR202" s="5"/>
      <c r="MNS202" s="5"/>
      <c r="MNT202" s="5"/>
      <c r="MNU202" s="5"/>
      <c r="MNV202" s="5"/>
      <c r="MNW202" s="5"/>
      <c r="MNX202" s="5"/>
      <c r="MNY202" s="5"/>
      <c r="MNZ202" s="5"/>
      <c r="MOA202" s="5"/>
      <c r="MOB202" s="5"/>
      <c r="MOC202" s="5"/>
      <c r="MOD202" s="5"/>
      <c r="MOE202" s="5"/>
      <c r="MOF202" s="5"/>
      <c r="MOG202" s="5"/>
      <c r="MOH202" s="5"/>
      <c r="MOI202" s="5"/>
      <c r="MOJ202" s="5"/>
      <c r="MOK202" s="5"/>
      <c r="MOL202" s="5"/>
      <c r="MOM202" s="5"/>
      <c r="MON202" s="5"/>
      <c r="MOO202" s="5"/>
      <c r="MOP202" s="5"/>
      <c r="MOQ202" s="5"/>
      <c r="MOR202" s="5"/>
      <c r="MOS202" s="5"/>
      <c r="MOT202" s="5"/>
      <c r="MOU202" s="5"/>
      <c r="MOV202" s="5"/>
      <c r="MOW202" s="5"/>
      <c r="MOX202" s="5"/>
      <c r="MOY202" s="5"/>
      <c r="MOZ202" s="5"/>
      <c r="MPA202" s="5"/>
      <c r="MPB202" s="5"/>
      <c r="MPC202" s="5"/>
      <c r="MPD202" s="5"/>
      <c r="MPE202" s="5"/>
      <c r="MPF202" s="5"/>
      <c r="MPG202" s="5"/>
      <c r="MPH202" s="5"/>
      <c r="MPI202" s="5"/>
      <c r="MPJ202" s="5"/>
      <c r="MPK202" s="5"/>
      <c r="MPL202" s="5"/>
      <c r="MPM202" s="5"/>
      <c r="MPN202" s="5"/>
      <c r="MPO202" s="5"/>
      <c r="MPP202" s="5"/>
      <c r="MPQ202" s="5"/>
      <c r="MPR202" s="5"/>
      <c r="MPS202" s="5"/>
      <c r="MPT202" s="5"/>
      <c r="MPU202" s="5"/>
      <c r="MPV202" s="5"/>
      <c r="MPW202" s="5"/>
      <c r="MPX202" s="5"/>
      <c r="MPY202" s="5"/>
      <c r="MPZ202" s="5"/>
      <c r="MQA202" s="5"/>
      <c r="MQB202" s="5"/>
      <c r="MQC202" s="5"/>
      <c r="MQD202" s="5"/>
      <c r="MQE202" s="5"/>
      <c r="MQF202" s="5"/>
      <c r="MQG202" s="5"/>
      <c r="MQH202" s="5"/>
      <c r="MQI202" s="5"/>
      <c r="MQJ202" s="5"/>
      <c r="MQK202" s="5"/>
      <c r="MQL202" s="5"/>
      <c r="MQM202" s="5"/>
      <c r="MQN202" s="5"/>
      <c r="MQO202" s="5"/>
      <c r="MQP202" s="5"/>
      <c r="MQQ202" s="5"/>
      <c r="MQR202" s="5"/>
      <c r="MQS202" s="5"/>
      <c r="MQT202" s="5"/>
      <c r="MQU202" s="5"/>
      <c r="MQV202" s="5"/>
      <c r="MQW202" s="5"/>
      <c r="MQX202" s="5"/>
      <c r="MQY202" s="5"/>
      <c r="MQZ202" s="5"/>
      <c r="MRA202" s="5"/>
      <c r="MRB202" s="5"/>
      <c r="MRC202" s="5"/>
      <c r="MRD202" s="5"/>
      <c r="MRE202" s="5"/>
      <c r="MRF202" s="5"/>
      <c r="MRG202" s="5"/>
      <c r="MRH202" s="5"/>
      <c r="MRI202" s="5"/>
      <c r="MRJ202" s="5"/>
      <c r="MRK202" s="5"/>
      <c r="MRL202" s="5"/>
      <c r="MRM202" s="5"/>
      <c r="MRN202" s="5"/>
      <c r="MRO202" s="5"/>
      <c r="MRP202" s="5"/>
      <c r="MRQ202" s="5"/>
      <c r="MRR202" s="5"/>
      <c r="MRS202" s="5"/>
      <c r="MRT202" s="5"/>
      <c r="MRU202" s="5"/>
      <c r="MRV202" s="5"/>
      <c r="MRW202" s="5"/>
      <c r="MRX202" s="5"/>
      <c r="MRY202" s="5"/>
      <c r="MRZ202" s="5"/>
      <c r="MSA202" s="5"/>
      <c r="MSB202" s="5"/>
      <c r="MSC202" s="5"/>
      <c r="MSD202" s="5"/>
      <c r="MSE202" s="5"/>
      <c r="MSF202" s="5"/>
      <c r="MSG202" s="5"/>
      <c r="MSH202" s="5"/>
      <c r="MSI202" s="5"/>
      <c r="MSJ202" s="5"/>
      <c r="MSK202" s="5"/>
      <c r="MSL202" s="5"/>
      <c r="MSM202" s="5"/>
      <c r="MSN202" s="5"/>
      <c r="MSO202" s="5"/>
      <c r="MSP202" s="5"/>
      <c r="MSQ202" s="5"/>
      <c r="MSR202" s="5"/>
      <c r="MSS202" s="5"/>
      <c r="MST202" s="5"/>
      <c r="MSU202" s="5"/>
      <c r="MSV202" s="5"/>
      <c r="MSW202" s="5"/>
      <c r="MSX202" s="5"/>
      <c r="MSY202" s="5"/>
      <c r="MSZ202" s="5"/>
      <c r="MTA202" s="5"/>
      <c r="MTB202" s="5"/>
      <c r="MTC202" s="5"/>
      <c r="MTD202" s="5"/>
      <c r="MTE202" s="5"/>
      <c r="MTF202" s="5"/>
      <c r="MTG202" s="5"/>
      <c r="MTH202" s="5"/>
      <c r="MTI202" s="5"/>
      <c r="MTJ202" s="5"/>
      <c r="MTK202" s="5"/>
      <c r="MTL202" s="5"/>
      <c r="MTM202" s="5"/>
      <c r="MTN202" s="5"/>
      <c r="MTO202" s="5"/>
      <c r="MTP202" s="5"/>
      <c r="MTQ202" s="5"/>
      <c r="MTR202" s="5"/>
      <c r="MTS202" s="5"/>
      <c r="MTT202" s="5"/>
      <c r="MTU202" s="5"/>
      <c r="MTV202" s="5"/>
      <c r="MTW202" s="5"/>
      <c r="MTX202" s="5"/>
      <c r="MTY202" s="5"/>
      <c r="MTZ202" s="5"/>
      <c r="MUA202" s="5"/>
      <c r="MUB202" s="5"/>
      <c r="MUC202" s="5"/>
      <c r="MUD202" s="5"/>
      <c r="MUE202" s="5"/>
      <c r="MUF202" s="5"/>
      <c r="MUG202" s="5"/>
      <c r="MUH202" s="5"/>
      <c r="MUI202" s="5"/>
      <c r="MUJ202" s="5"/>
      <c r="MUK202" s="5"/>
      <c r="MUL202" s="5"/>
      <c r="MUM202" s="5"/>
      <c r="MUN202" s="5"/>
      <c r="MUO202" s="5"/>
      <c r="MUP202" s="5"/>
      <c r="MUQ202" s="5"/>
      <c r="MUR202" s="5"/>
      <c r="MUS202" s="5"/>
      <c r="MUT202" s="5"/>
      <c r="MUU202" s="5"/>
      <c r="MUV202" s="5"/>
      <c r="MUW202" s="5"/>
      <c r="MUX202" s="5"/>
      <c r="MUY202" s="5"/>
      <c r="MUZ202" s="5"/>
      <c r="MVA202" s="5"/>
      <c r="MVB202" s="5"/>
      <c r="MVC202" s="5"/>
      <c r="MVD202" s="5"/>
      <c r="MVE202" s="5"/>
      <c r="MVF202" s="5"/>
      <c r="MVG202" s="5"/>
      <c r="MVH202" s="5"/>
      <c r="MVI202" s="5"/>
      <c r="MVJ202" s="5"/>
      <c r="MVK202" s="5"/>
      <c r="MVL202" s="5"/>
      <c r="MVM202" s="5"/>
      <c r="MVN202" s="5"/>
      <c r="MVO202" s="5"/>
      <c r="MVP202" s="5"/>
      <c r="MVQ202" s="5"/>
      <c r="MVR202" s="5"/>
      <c r="MVS202" s="5"/>
      <c r="MVT202" s="5"/>
      <c r="MVU202" s="5"/>
      <c r="MVV202" s="5"/>
      <c r="MVW202" s="5"/>
      <c r="MVX202" s="5"/>
      <c r="MVY202" s="5"/>
      <c r="MVZ202" s="5"/>
      <c r="MWA202" s="5"/>
      <c r="MWB202" s="5"/>
      <c r="MWC202" s="5"/>
      <c r="MWD202" s="5"/>
      <c r="MWE202" s="5"/>
      <c r="MWF202" s="5"/>
      <c r="MWG202" s="5"/>
      <c r="MWH202" s="5"/>
      <c r="MWI202" s="5"/>
      <c r="MWJ202" s="5"/>
      <c r="MWK202" s="5"/>
      <c r="MWL202" s="5"/>
      <c r="MWM202" s="5"/>
      <c r="MWN202" s="5"/>
      <c r="MWO202" s="5"/>
      <c r="MWP202" s="5"/>
      <c r="MWQ202" s="5"/>
      <c r="MWR202" s="5"/>
      <c r="MWS202" s="5"/>
      <c r="MWT202" s="5"/>
      <c r="MWU202" s="5"/>
      <c r="MWV202" s="5"/>
      <c r="MWW202" s="5"/>
      <c r="MWX202" s="5"/>
      <c r="MWY202" s="5"/>
      <c r="MWZ202" s="5"/>
      <c r="MXA202" s="5"/>
      <c r="MXB202" s="5"/>
      <c r="MXC202" s="5"/>
      <c r="MXD202" s="5"/>
      <c r="MXE202" s="5"/>
      <c r="MXF202" s="5"/>
      <c r="MXG202" s="5"/>
      <c r="MXH202" s="5"/>
      <c r="MXI202" s="5"/>
      <c r="MXJ202" s="5"/>
      <c r="MXK202" s="5"/>
      <c r="MXL202" s="5"/>
      <c r="MXM202" s="5"/>
      <c r="MXN202" s="5"/>
      <c r="MXO202" s="5"/>
      <c r="MXP202" s="5"/>
      <c r="MXQ202" s="5"/>
      <c r="MXR202" s="5"/>
      <c r="MXS202" s="5"/>
      <c r="MXT202" s="5"/>
      <c r="MXU202" s="5"/>
      <c r="MXV202" s="5"/>
      <c r="MXW202" s="5"/>
      <c r="MXX202" s="5"/>
      <c r="MXY202" s="5"/>
      <c r="MXZ202" s="5"/>
      <c r="MYA202" s="5"/>
      <c r="MYB202" s="5"/>
      <c r="MYC202" s="5"/>
      <c r="MYD202" s="5"/>
      <c r="MYE202" s="5"/>
      <c r="MYF202" s="5"/>
      <c r="MYG202" s="5"/>
      <c r="MYH202" s="5"/>
      <c r="MYI202" s="5"/>
      <c r="MYJ202" s="5"/>
      <c r="MYK202" s="5"/>
      <c r="MYL202" s="5"/>
      <c r="MYM202" s="5"/>
      <c r="MYN202" s="5"/>
      <c r="MYO202" s="5"/>
      <c r="MYP202" s="5"/>
      <c r="MYQ202" s="5"/>
      <c r="MYR202" s="5"/>
      <c r="MYS202" s="5"/>
      <c r="MYT202" s="5"/>
      <c r="MYU202" s="5"/>
      <c r="MYV202" s="5"/>
      <c r="MYW202" s="5"/>
      <c r="MYX202" s="5"/>
      <c r="MYY202" s="5"/>
      <c r="MYZ202" s="5"/>
      <c r="MZA202" s="5"/>
      <c r="MZB202" s="5"/>
      <c r="MZC202" s="5"/>
      <c r="MZD202" s="5"/>
      <c r="MZE202" s="5"/>
      <c r="MZF202" s="5"/>
      <c r="MZG202" s="5"/>
      <c r="MZH202" s="5"/>
      <c r="MZI202" s="5"/>
      <c r="MZJ202" s="5"/>
      <c r="MZK202" s="5"/>
      <c r="MZL202" s="5"/>
      <c r="MZM202" s="5"/>
      <c r="MZN202" s="5"/>
      <c r="MZO202" s="5"/>
      <c r="MZP202" s="5"/>
      <c r="MZQ202" s="5"/>
      <c r="MZR202" s="5"/>
      <c r="MZS202" s="5"/>
      <c r="MZT202" s="5"/>
      <c r="MZU202" s="5"/>
      <c r="MZV202" s="5"/>
      <c r="MZW202" s="5"/>
      <c r="MZX202" s="5"/>
      <c r="MZY202" s="5"/>
      <c r="MZZ202" s="5"/>
      <c r="NAA202" s="5"/>
      <c r="NAB202" s="5"/>
      <c r="NAC202" s="5"/>
      <c r="NAD202" s="5"/>
      <c r="NAE202" s="5"/>
      <c r="NAF202" s="5"/>
      <c r="NAG202" s="5"/>
      <c r="NAH202" s="5"/>
      <c r="NAI202" s="5"/>
      <c r="NAJ202" s="5"/>
      <c r="NAK202" s="5"/>
      <c r="NAL202" s="5"/>
      <c r="NAM202" s="5"/>
      <c r="NAN202" s="5"/>
      <c r="NAO202" s="5"/>
      <c r="NAP202" s="5"/>
      <c r="NAQ202" s="5"/>
      <c r="NAR202" s="5"/>
      <c r="NAS202" s="5"/>
      <c r="NAT202" s="5"/>
      <c r="NAU202" s="5"/>
      <c r="NAV202" s="5"/>
      <c r="NAW202" s="5"/>
      <c r="NAX202" s="5"/>
      <c r="NAY202" s="5"/>
      <c r="NAZ202" s="5"/>
      <c r="NBA202" s="5"/>
      <c r="NBB202" s="5"/>
      <c r="NBC202" s="5"/>
      <c r="NBD202" s="5"/>
      <c r="NBE202" s="5"/>
      <c r="NBF202" s="5"/>
      <c r="NBG202" s="5"/>
      <c r="NBH202" s="5"/>
      <c r="NBI202" s="5"/>
      <c r="NBJ202" s="5"/>
      <c r="NBK202" s="5"/>
      <c r="NBL202" s="5"/>
      <c r="NBM202" s="5"/>
      <c r="NBN202" s="5"/>
      <c r="NBO202" s="5"/>
      <c r="NBP202" s="5"/>
      <c r="NBQ202" s="5"/>
      <c r="NBR202" s="5"/>
      <c r="NBS202" s="5"/>
      <c r="NBT202" s="5"/>
      <c r="NBU202" s="5"/>
      <c r="NBV202" s="5"/>
      <c r="NBW202" s="5"/>
      <c r="NBX202" s="5"/>
      <c r="NBY202" s="5"/>
      <c r="NBZ202" s="5"/>
      <c r="NCA202" s="5"/>
      <c r="NCB202" s="5"/>
      <c r="NCC202" s="5"/>
      <c r="NCD202" s="5"/>
      <c r="NCE202" s="5"/>
      <c r="NCF202" s="5"/>
      <c r="NCG202" s="5"/>
      <c r="NCH202" s="5"/>
      <c r="NCI202" s="5"/>
      <c r="NCJ202" s="5"/>
      <c r="NCK202" s="5"/>
      <c r="NCL202" s="5"/>
      <c r="NCM202" s="5"/>
      <c r="NCN202" s="5"/>
      <c r="NCO202" s="5"/>
      <c r="NCP202" s="5"/>
      <c r="NCQ202" s="5"/>
      <c r="NCR202" s="5"/>
      <c r="NCS202" s="5"/>
      <c r="NCT202" s="5"/>
      <c r="NCU202" s="5"/>
      <c r="NCV202" s="5"/>
      <c r="NCW202" s="5"/>
      <c r="NCX202" s="5"/>
      <c r="NCY202" s="5"/>
      <c r="NCZ202" s="5"/>
      <c r="NDA202" s="5"/>
      <c r="NDB202" s="5"/>
      <c r="NDC202" s="5"/>
      <c r="NDD202" s="5"/>
      <c r="NDE202" s="5"/>
      <c r="NDF202" s="5"/>
      <c r="NDG202" s="5"/>
      <c r="NDH202" s="5"/>
      <c r="NDI202" s="5"/>
      <c r="NDJ202" s="5"/>
      <c r="NDK202" s="5"/>
      <c r="NDL202" s="5"/>
      <c r="NDM202" s="5"/>
      <c r="NDN202" s="5"/>
      <c r="NDO202" s="5"/>
      <c r="NDP202" s="5"/>
      <c r="NDQ202" s="5"/>
      <c r="NDR202" s="5"/>
      <c r="NDS202" s="5"/>
      <c r="NDT202" s="5"/>
      <c r="NDU202" s="5"/>
      <c r="NDV202" s="5"/>
      <c r="NDW202" s="5"/>
      <c r="NDX202" s="5"/>
      <c r="NDY202" s="5"/>
      <c r="NDZ202" s="5"/>
      <c r="NEA202" s="5"/>
      <c r="NEB202" s="5"/>
      <c r="NEC202" s="5"/>
      <c r="NED202" s="5"/>
      <c r="NEE202" s="5"/>
      <c r="NEF202" s="5"/>
      <c r="NEG202" s="5"/>
      <c r="NEH202" s="5"/>
      <c r="NEI202" s="5"/>
      <c r="NEJ202" s="5"/>
      <c r="NEK202" s="5"/>
      <c r="NEL202" s="5"/>
      <c r="NEM202" s="5"/>
      <c r="NEN202" s="5"/>
      <c r="NEO202" s="5"/>
      <c r="NEP202" s="5"/>
      <c r="NEQ202" s="5"/>
      <c r="NER202" s="5"/>
      <c r="NES202" s="5"/>
      <c r="NET202" s="5"/>
      <c r="NEU202" s="5"/>
      <c r="NEV202" s="5"/>
      <c r="NEW202" s="5"/>
      <c r="NEX202" s="5"/>
      <c r="NEY202" s="5"/>
      <c r="NEZ202" s="5"/>
      <c r="NFA202" s="5"/>
      <c r="NFB202" s="5"/>
      <c r="NFC202" s="5"/>
      <c r="NFD202" s="5"/>
      <c r="NFE202" s="5"/>
      <c r="NFF202" s="5"/>
      <c r="NFG202" s="5"/>
      <c r="NFH202" s="5"/>
      <c r="NFI202" s="5"/>
      <c r="NFJ202" s="5"/>
      <c r="NFK202" s="5"/>
      <c r="NFL202" s="5"/>
      <c r="NFM202" s="5"/>
      <c r="NFN202" s="5"/>
      <c r="NFO202" s="5"/>
      <c r="NFP202" s="5"/>
      <c r="NFQ202" s="5"/>
      <c r="NFR202" s="5"/>
      <c r="NFS202" s="5"/>
      <c r="NFT202" s="5"/>
      <c r="NFU202" s="5"/>
      <c r="NFV202" s="5"/>
      <c r="NFW202" s="5"/>
      <c r="NFX202" s="5"/>
      <c r="NFY202" s="5"/>
      <c r="NFZ202" s="5"/>
      <c r="NGA202" s="5"/>
      <c r="NGB202" s="5"/>
      <c r="NGC202" s="5"/>
      <c r="NGD202" s="5"/>
      <c r="NGE202" s="5"/>
      <c r="NGF202" s="5"/>
      <c r="NGG202" s="5"/>
      <c r="NGH202" s="5"/>
      <c r="NGI202" s="5"/>
      <c r="NGJ202" s="5"/>
      <c r="NGK202" s="5"/>
      <c r="NGL202" s="5"/>
      <c r="NGM202" s="5"/>
      <c r="NGN202" s="5"/>
      <c r="NGO202" s="5"/>
      <c r="NGP202" s="5"/>
      <c r="NGQ202" s="5"/>
      <c r="NGR202" s="5"/>
      <c r="NGS202" s="5"/>
      <c r="NGT202" s="5"/>
      <c r="NGU202" s="5"/>
      <c r="NGV202" s="5"/>
      <c r="NGW202" s="5"/>
      <c r="NGX202" s="5"/>
      <c r="NGY202" s="5"/>
      <c r="NGZ202" s="5"/>
      <c r="NHA202" s="5"/>
      <c r="NHB202" s="5"/>
      <c r="NHC202" s="5"/>
      <c r="NHD202" s="5"/>
      <c r="NHE202" s="5"/>
      <c r="NHF202" s="5"/>
      <c r="NHG202" s="5"/>
      <c r="NHH202" s="5"/>
      <c r="NHI202" s="5"/>
      <c r="NHJ202" s="5"/>
      <c r="NHK202" s="5"/>
      <c r="NHL202" s="5"/>
      <c r="NHM202" s="5"/>
      <c r="NHN202" s="5"/>
      <c r="NHO202" s="5"/>
      <c r="NHP202" s="5"/>
      <c r="NHQ202" s="5"/>
      <c r="NHR202" s="5"/>
      <c r="NHS202" s="5"/>
      <c r="NHT202" s="5"/>
      <c r="NHU202" s="5"/>
      <c r="NHV202" s="5"/>
      <c r="NHW202" s="5"/>
      <c r="NHX202" s="5"/>
      <c r="NHY202" s="5"/>
      <c r="NHZ202" s="5"/>
      <c r="NIA202" s="5"/>
      <c r="NIB202" s="5"/>
      <c r="NIC202" s="5"/>
      <c r="NID202" s="5"/>
      <c r="NIE202" s="5"/>
      <c r="NIF202" s="5"/>
      <c r="NIG202" s="5"/>
      <c r="NIH202" s="5"/>
      <c r="NII202" s="5"/>
      <c r="NIJ202" s="5"/>
      <c r="NIK202" s="5"/>
      <c r="NIL202" s="5"/>
      <c r="NIM202" s="5"/>
      <c r="NIN202" s="5"/>
      <c r="NIO202" s="5"/>
      <c r="NIP202" s="5"/>
      <c r="NIQ202" s="5"/>
      <c r="NIR202" s="5"/>
      <c r="NIS202" s="5"/>
      <c r="NIT202" s="5"/>
      <c r="NIU202" s="5"/>
      <c r="NIV202" s="5"/>
      <c r="NIW202" s="5"/>
      <c r="NIX202" s="5"/>
      <c r="NIY202" s="5"/>
      <c r="NIZ202" s="5"/>
      <c r="NJA202" s="5"/>
      <c r="NJB202" s="5"/>
      <c r="NJC202" s="5"/>
      <c r="NJD202" s="5"/>
      <c r="NJE202" s="5"/>
      <c r="NJF202" s="5"/>
      <c r="NJG202" s="5"/>
      <c r="NJH202" s="5"/>
      <c r="NJI202" s="5"/>
      <c r="NJJ202" s="5"/>
      <c r="NJK202" s="5"/>
      <c r="NJL202" s="5"/>
      <c r="NJM202" s="5"/>
      <c r="NJN202" s="5"/>
      <c r="NJO202" s="5"/>
      <c r="NJP202" s="5"/>
      <c r="NJQ202" s="5"/>
      <c r="NJR202" s="5"/>
      <c r="NJS202" s="5"/>
      <c r="NJT202" s="5"/>
      <c r="NJU202" s="5"/>
      <c r="NJV202" s="5"/>
      <c r="NJW202" s="5"/>
      <c r="NJX202" s="5"/>
      <c r="NJY202" s="5"/>
      <c r="NJZ202" s="5"/>
      <c r="NKA202" s="5"/>
      <c r="NKB202" s="5"/>
      <c r="NKC202" s="5"/>
      <c r="NKD202" s="5"/>
      <c r="NKE202" s="5"/>
      <c r="NKF202" s="5"/>
      <c r="NKG202" s="5"/>
      <c r="NKH202" s="5"/>
      <c r="NKI202" s="5"/>
      <c r="NKJ202" s="5"/>
      <c r="NKK202" s="5"/>
      <c r="NKL202" s="5"/>
      <c r="NKM202" s="5"/>
      <c r="NKN202" s="5"/>
      <c r="NKO202" s="5"/>
      <c r="NKP202" s="5"/>
      <c r="NKQ202" s="5"/>
      <c r="NKR202" s="5"/>
      <c r="NKS202" s="5"/>
      <c r="NKT202" s="5"/>
      <c r="NKU202" s="5"/>
      <c r="NKV202" s="5"/>
      <c r="NKW202" s="5"/>
      <c r="NKX202" s="5"/>
      <c r="NKY202" s="5"/>
      <c r="NKZ202" s="5"/>
      <c r="NLA202" s="5"/>
      <c r="NLB202" s="5"/>
      <c r="NLC202" s="5"/>
      <c r="NLD202" s="5"/>
      <c r="NLE202" s="5"/>
      <c r="NLF202" s="5"/>
      <c r="NLG202" s="5"/>
      <c r="NLH202" s="5"/>
      <c r="NLI202" s="5"/>
      <c r="NLJ202" s="5"/>
      <c r="NLK202" s="5"/>
      <c r="NLL202" s="5"/>
      <c r="NLM202" s="5"/>
      <c r="NLN202" s="5"/>
      <c r="NLO202" s="5"/>
      <c r="NLP202" s="5"/>
      <c r="NLQ202" s="5"/>
      <c r="NLR202" s="5"/>
      <c r="NLS202" s="5"/>
      <c r="NLT202" s="5"/>
      <c r="NLU202" s="5"/>
      <c r="NLV202" s="5"/>
      <c r="NLW202" s="5"/>
      <c r="NLX202" s="5"/>
      <c r="NLY202" s="5"/>
      <c r="NLZ202" s="5"/>
      <c r="NMA202" s="5"/>
      <c r="NMB202" s="5"/>
      <c r="NMC202" s="5"/>
      <c r="NMD202" s="5"/>
      <c r="NME202" s="5"/>
      <c r="NMF202" s="5"/>
      <c r="NMG202" s="5"/>
      <c r="NMH202" s="5"/>
      <c r="NMI202" s="5"/>
      <c r="NMJ202" s="5"/>
      <c r="NMK202" s="5"/>
      <c r="NML202" s="5"/>
      <c r="NMM202" s="5"/>
      <c r="NMN202" s="5"/>
      <c r="NMO202" s="5"/>
      <c r="NMP202" s="5"/>
      <c r="NMQ202" s="5"/>
      <c r="NMR202" s="5"/>
      <c r="NMS202" s="5"/>
      <c r="NMT202" s="5"/>
      <c r="NMU202" s="5"/>
      <c r="NMV202" s="5"/>
      <c r="NMW202" s="5"/>
      <c r="NMX202" s="5"/>
      <c r="NMY202" s="5"/>
      <c r="NMZ202" s="5"/>
      <c r="NNA202" s="5"/>
      <c r="NNB202" s="5"/>
      <c r="NNC202" s="5"/>
      <c r="NND202" s="5"/>
      <c r="NNE202" s="5"/>
      <c r="NNF202" s="5"/>
      <c r="NNG202" s="5"/>
      <c r="NNH202" s="5"/>
      <c r="NNI202" s="5"/>
      <c r="NNJ202" s="5"/>
      <c r="NNK202" s="5"/>
      <c r="NNL202" s="5"/>
      <c r="NNM202" s="5"/>
      <c r="NNN202" s="5"/>
      <c r="NNO202" s="5"/>
      <c r="NNP202" s="5"/>
      <c r="NNQ202" s="5"/>
      <c r="NNR202" s="5"/>
      <c r="NNS202" s="5"/>
      <c r="NNT202" s="5"/>
      <c r="NNU202" s="5"/>
      <c r="NNV202" s="5"/>
      <c r="NNW202" s="5"/>
      <c r="NNX202" s="5"/>
      <c r="NNY202" s="5"/>
      <c r="NNZ202" s="5"/>
      <c r="NOA202" s="5"/>
      <c r="NOB202" s="5"/>
      <c r="NOC202" s="5"/>
      <c r="NOD202" s="5"/>
      <c r="NOE202" s="5"/>
      <c r="NOF202" s="5"/>
      <c r="NOG202" s="5"/>
      <c r="NOH202" s="5"/>
      <c r="NOI202" s="5"/>
      <c r="NOJ202" s="5"/>
      <c r="NOK202" s="5"/>
      <c r="NOL202" s="5"/>
      <c r="NOM202" s="5"/>
      <c r="NON202" s="5"/>
      <c r="NOO202" s="5"/>
      <c r="NOP202" s="5"/>
      <c r="NOQ202" s="5"/>
      <c r="NOR202" s="5"/>
      <c r="NOS202" s="5"/>
      <c r="NOT202" s="5"/>
      <c r="NOU202" s="5"/>
      <c r="NOV202" s="5"/>
      <c r="NOW202" s="5"/>
      <c r="NOX202" s="5"/>
      <c r="NOY202" s="5"/>
      <c r="NOZ202" s="5"/>
      <c r="NPA202" s="5"/>
      <c r="NPB202" s="5"/>
      <c r="NPC202" s="5"/>
      <c r="NPD202" s="5"/>
      <c r="NPE202" s="5"/>
      <c r="NPF202" s="5"/>
      <c r="NPG202" s="5"/>
      <c r="NPH202" s="5"/>
      <c r="NPI202" s="5"/>
      <c r="NPJ202" s="5"/>
      <c r="NPK202" s="5"/>
      <c r="NPL202" s="5"/>
      <c r="NPM202" s="5"/>
      <c r="NPN202" s="5"/>
      <c r="NPO202" s="5"/>
      <c r="NPP202" s="5"/>
      <c r="NPQ202" s="5"/>
      <c r="NPR202" s="5"/>
      <c r="NPS202" s="5"/>
      <c r="NPT202" s="5"/>
      <c r="NPU202" s="5"/>
      <c r="NPV202" s="5"/>
      <c r="NPW202" s="5"/>
      <c r="NPX202" s="5"/>
      <c r="NPY202" s="5"/>
      <c r="NPZ202" s="5"/>
      <c r="NQA202" s="5"/>
      <c r="NQB202" s="5"/>
      <c r="NQC202" s="5"/>
      <c r="NQD202" s="5"/>
      <c r="NQE202" s="5"/>
      <c r="NQF202" s="5"/>
      <c r="NQG202" s="5"/>
      <c r="NQH202" s="5"/>
      <c r="NQI202" s="5"/>
      <c r="NQJ202" s="5"/>
      <c r="NQK202" s="5"/>
      <c r="NQL202" s="5"/>
      <c r="NQM202" s="5"/>
      <c r="NQN202" s="5"/>
      <c r="NQO202" s="5"/>
      <c r="NQP202" s="5"/>
      <c r="NQQ202" s="5"/>
      <c r="NQR202" s="5"/>
      <c r="NQS202" s="5"/>
      <c r="NQT202" s="5"/>
      <c r="NQU202" s="5"/>
      <c r="NQV202" s="5"/>
      <c r="NQW202" s="5"/>
      <c r="NQX202" s="5"/>
      <c r="NQY202" s="5"/>
      <c r="NQZ202" s="5"/>
      <c r="NRA202" s="5"/>
      <c r="NRB202" s="5"/>
      <c r="NRC202" s="5"/>
      <c r="NRD202" s="5"/>
      <c r="NRE202" s="5"/>
      <c r="NRF202" s="5"/>
      <c r="NRG202" s="5"/>
      <c r="NRH202" s="5"/>
      <c r="NRI202" s="5"/>
      <c r="NRJ202" s="5"/>
      <c r="NRK202" s="5"/>
      <c r="NRL202" s="5"/>
      <c r="NRM202" s="5"/>
      <c r="NRN202" s="5"/>
      <c r="NRO202" s="5"/>
      <c r="NRP202" s="5"/>
      <c r="NRQ202" s="5"/>
      <c r="NRR202" s="5"/>
      <c r="NRS202" s="5"/>
      <c r="NRT202" s="5"/>
      <c r="NRU202" s="5"/>
      <c r="NRV202" s="5"/>
      <c r="NRW202" s="5"/>
      <c r="NRX202" s="5"/>
      <c r="NRY202" s="5"/>
      <c r="NRZ202" s="5"/>
      <c r="NSA202" s="5"/>
      <c r="NSB202" s="5"/>
      <c r="NSC202" s="5"/>
      <c r="NSD202" s="5"/>
      <c r="NSE202" s="5"/>
      <c r="NSF202" s="5"/>
      <c r="NSG202" s="5"/>
      <c r="NSH202" s="5"/>
      <c r="NSI202" s="5"/>
      <c r="NSJ202" s="5"/>
      <c r="NSK202" s="5"/>
      <c r="NSL202" s="5"/>
      <c r="NSM202" s="5"/>
      <c r="NSN202" s="5"/>
      <c r="NSO202" s="5"/>
      <c r="NSP202" s="5"/>
      <c r="NSQ202" s="5"/>
      <c r="NSR202" s="5"/>
      <c r="NSS202" s="5"/>
      <c r="NST202" s="5"/>
      <c r="NSU202" s="5"/>
      <c r="NSV202" s="5"/>
      <c r="NSW202" s="5"/>
      <c r="NSX202" s="5"/>
      <c r="NSY202" s="5"/>
      <c r="NSZ202" s="5"/>
      <c r="NTA202" s="5"/>
      <c r="NTB202" s="5"/>
      <c r="NTC202" s="5"/>
      <c r="NTD202" s="5"/>
      <c r="NTE202" s="5"/>
      <c r="NTF202" s="5"/>
      <c r="NTG202" s="5"/>
      <c r="NTH202" s="5"/>
      <c r="NTI202" s="5"/>
      <c r="NTJ202" s="5"/>
      <c r="NTK202" s="5"/>
      <c r="NTL202" s="5"/>
      <c r="NTM202" s="5"/>
      <c r="NTN202" s="5"/>
      <c r="NTO202" s="5"/>
      <c r="NTP202" s="5"/>
      <c r="NTQ202" s="5"/>
      <c r="NTR202" s="5"/>
      <c r="NTS202" s="5"/>
      <c r="NTT202" s="5"/>
      <c r="NTU202" s="5"/>
      <c r="NTV202" s="5"/>
      <c r="NTW202" s="5"/>
      <c r="NTX202" s="5"/>
      <c r="NTY202" s="5"/>
      <c r="NTZ202" s="5"/>
      <c r="NUA202" s="5"/>
      <c r="NUB202" s="5"/>
      <c r="NUC202" s="5"/>
      <c r="NUD202" s="5"/>
      <c r="NUE202" s="5"/>
      <c r="NUF202" s="5"/>
      <c r="NUG202" s="5"/>
      <c r="NUH202" s="5"/>
      <c r="NUI202" s="5"/>
      <c r="NUJ202" s="5"/>
      <c r="NUK202" s="5"/>
      <c r="NUL202" s="5"/>
      <c r="NUM202" s="5"/>
      <c r="NUN202" s="5"/>
      <c r="NUO202" s="5"/>
      <c r="NUP202" s="5"/>
      <c r="NUQ202" s="5"/>
      <c r="NUR202" s="5"/>
      <c r="NUS202" s="5"/>
      <c r="NUT202" s="5"/>
      <c r="NUU202" s="5"/>
      <c r="NUV202" s="5"/>
      <c r="NUW202" s="5"/>
      <c r="NUX202" s="5"/>
      <c r="NUY202" s="5"/>
      <c r="NUZ202" s="5"/>
      <c r="NVA202" s="5"/>
      <c r="NVB202" s="5"/>
      <c r="NVC202" s="5"/>
      <c r="NVD202" s="5"/>
      <c r="NVE202" s="5"/>
      <c r="NVF202" s="5"/>
      <c r="NVG202" s="5"/>
      <c r="NVH202" s="5"/>
      <c r="NVI202" s="5"/>
      <c r="NVJ202" s="5"/>
      <c r="NVK202" s="5"/>
      <c r="NVL202" s="5"/>
      <c r="NVM202" s="5"/>
      <c r="NVN202" s="5"/>
      <c r="NVO202" s="5"/>
      <c r="NVP202" s="5"/>
      <c r="NVQ202" s="5"/>
      <c r="NVR202" s="5"/>
      <c r="NVS202" s="5"/>
      <c r="NVT202" s="5"/>
      <c r="NVU202" s="5"/>
      <c r="NVV202" s="5"/>
      <c r="NVW202" s="5"/>
      <c r="NVX202" s="5"/>
      <c r="NVY202" s="5"/>
      <c r="NVZ202" s="5"/>
      <c r="NWA202" s="5"/>
      <c r="NWB202" s="5"/>
      <c r="NWC202" s="5"/>
      <c r="NWD202" s="5"/>
      <c r="NWE202" s="5"/>
      <c r="NWF202" s="5"/>
      <c r="NWG202" s="5"/>
      <c r="NWH202" s="5"/>
      <c r="NWI202" s="5"/>
      <c r="NWJ202" s="5"/>
      <c r="NWK202" s="5"/>
      <c r="NWL202" s="5"/>
      <c r="NWM202" s="5"/>
      <c r="NWN202" s="5"/>
      <c r="NWO202" s="5"/>
      <c r="NWP202" s="5"/>
      <c r="NWQ202" s="5"/>
      <c r="NWR202" s="5"/>
      <c r="NWS202" s="5"/>
      <c r="NWT202" s="5"/>
      <c r="NWU202" s="5"/>
      <c r="NWV202" s="5"/>
      <c r="NWW202" s="5"/>
      <c r="NWX202" s="5"/>
      <c r="NWY202" s="5"/>
      <c r="NWZ202" s="5"/>
      <c r="NXA202" s="5"/>
      <c r="NXB202" s="5"/>
      <c r="NXC202" s="5"/>
      <c r="NXD202" s="5"/>
      <c r="NXE202" s="5"/>
      <c r="NXF202" s="5"/>
      <c r="NXG202" s="5"/>
      <c r="NXH202" s="5"/>
      <c r="NXI202" s="5"/>
      <c r="NXJ202" s="5"/>
      <c r="NXK202" s="5"/>
      <c r="NXL202" s="5"/>
      <c r="NXM202" s="5"/>
      <c r="NXN202" s="5"/>
      <c r="NXO202" s="5"/>
      <c r="NXP202" s="5"/>
      <c r="NXQ202" s="5"/>
      <c r="NXR202" s="5"/>
      <c r="NXS202" s="5"/>
      <c r="NXT202" s="5"/>
      <c r="NXU202" s="5"/>
      <c r="NXV202" s="5"/>
      <c r="NXW202" s="5"/>
      <c r="NXX202" s="5"/>
      <c r="NXY202" s="5"/>
      <c r="NXZ202" s="5"/>
      <c r="NYA202" s="5"/>
      <c r="NYB202" s="5"/>
      <c r="NYC202" s="5"/>
      <c r="NYD202" s="5"/>
      <c r="NYE202" s="5"/>
      <c r="NYF202" s="5"/>
      <c r="NYG202" s="5"/>
      <c r="NYH202" s="5"/>
      <c r="NYI202" s="5"/>
      <c r="NYJ202" s="5"/>
      <c r="NYK202" s="5"/>
      <c r="NYL202" s="5"/>
      <c r="NYM202" s="5"/>
      <c r="NYN202" s="5"/>
      <c r="NYO202" s="5"/>
      <c r="NYP202" s="5"/>
      <c r="NYQ202" s="5"/>
      <c r="NYR202" s="5"/>
      <c r="NYS202" s="5"/>
      <c r="NYT202" s="5"/>
      <c r="NYU202" s="5"/>
      <c r="NYV202" s="5"/>
      <c r="NYW202" s="5"/>
      <c r="NYX202" s="5"/>
      <c r="NYY202" s="5"/>
      <c r="NYZ202" s="5"/>
      <c r="NZA202" s="5"/>
      <c r="NZB202" s="5"/>
      <c r="NZC202" s="5"/>
      <c r="NZD202" s="5"/>
      <c r="NZE202" s="5"/>
      <c r="NZF202" s="5"/>
      <c r="NZG202" s="5"/>
      <c r="NZH202" s="5"/>
      <c r="NZI202" s="5"/>
      <c r="NZJ202" s="5"/>
      <c r="NZK202" s="5"/>
      <c r="NZL202" s="5"/>
      <c r="NZM202" s="5"/>
      <c r="NZN202" s="5"/>
      <c r="NZO202" s="5"/>
      <c r="NZP202" s="5"/>
      <c r="NZQ202" s="5"/>
      <c r="NZR202" s="5"/>
      <c r="NZS202" s="5"/>
      <c r="NZT202" s="5"/>
      <c r="NZU202" s="5"/>
      <c r="NZV202" s="5"/>
      <c r="NZW202" s="5"/>
      <c r="NZX202" s="5"/>
      <c r="NZY202" s="5"/>
      <c r="NZZ202" s="5"/>
      <c r="OAA202" s="5"/>
      <c r="OAB202" s="5"/>
      <c r="OAC202" s="5"/>
      <c r="OAD202" s="5"/>
      <c r="OAE202" s="5"/>
      <c r="OAF202" s="5"/>
      <c r="OAG202" s="5"/>
      <c r="OAH202" s="5"/>
      <c r="OAI202" s="5"/>
      <c r="OAJ202" s="5"/>
      <c r="OAK202" s="5"/>
      <c r="OAL202" s="5"/>
      <c r="OAM202" s="5"/>
      <c r="OAN202" s="5"/>
      <c r="OAO202" s="5"/>
      <c r="OAP202" s="5"/>
      <c r="OAQ202" s="5"/>
      <c r="OAR202" s="5"/>
      <c r="OAS202" s="5"/>
      <c r="OAT202" s="5"/>
      <c r="OAU202" s="5"/>
      <c r="OAV202" s="5"/>
      <c r="OAW202" s="5"/>
      <c r="OAX202" s="5"/>
      <c r="OAY202" s="5"/>
      <c r="OAZ202" s="5"/>
      <c r="OBA202" s="5"/>
      <c r="OBB202" s="5"/>
      <c r="OBC202" s="5"/>
      <c r="OBD202" s="5"/>
      <c r="OBE202" s="5"/>
      <c r="OBF202" s="5"/>
      <c r="OBG202" s="5"/>
      <c r="OBH202" s="5"/>
      <c r="OBI202" s="5"/>
      <c r="OBJ202" s="5"/>
      <c r="OBK202" s="5"/>
      <c r="OBL202" s="5"/>
      <c r="OBM202" s="5"/>
      <c r="OBN202" s="5"/>
      <c r="OBO202" s="5"/>
      <c r="OBP202" s="5"/>
      <c r="OBQ202" s="5"/>
      <c r="OBR202" s="5"/>
      <c r="OBS202" s="5"/>
      <c r="OBT202" s="5"/>
      <c r="OBU202" s="5"/>
      <c r="OBV202" s="5"/>
      <c r="OBW202" s="5"/>
      <c r="OBX202" s="5"/>
      <c r="OBY202" s="5"/>
      <c r="OBZ202" s="5"/>
      <c r="OCA202" s="5"/>
      <c r="OCB202" s="5"/>
      <c r="OCC202" s="5"/>
      <c r="OCD202" s="5"/>
      <c r="OCE202" s="5"/>
      <c r="OCF202" s="5"/>
      <c r="OCG202" s="5"/>
      <c r="OCH202" s="5"/>
      <c r="OCI202" s="5"/>
      <c r="OCJ202" s="5"/>
      <c r="OCK202" s="5"/>
      <c r="OCL202" s="5"/>
      <c r="OCM202" s="5"/>
      <c r="OCN202" s="5"/>
      <c r="OCO202" s="5"/>
      <c r="OCP202" s="5"/>
      <c r="OCQ202" s="5"/>
      <c r="OCR202" s="5"/>
      <c r="OCS202" s="5"/>
      <c r="OCT202" s="5"/>
      <c r="OCU202" s="5"/>
      <c r="OCV202" s="5"/>
      <c r="OCW202" s="5"/>
      <c r="OCX202" s="5"/>
      <c r="OCY202" s="5"/>
      <c r="OCZ202" s="5"/>
      <c r="ODA202" s="5"/>
      <c r="ODB202" s="5"/>
      <c r="ODC202" s="5"/>
      <c r="ODD202" s="5"/>
      <c r="ODE202" s="5"/>
      <c r="ODF202" s="5"/>
      <c r="ODG202" s="5"/>
      <c r="ODH202" s="5"/>
      <c r="ODI202" s="5"/>
      <c r="ODJ202" s="5"/>
      <c r="ODK202" s="5"/>
      <c r="ODL202" s="5"/>
      <c r="ODM202" s="5"/>
      <c r="ODN202" s="5"/>
      <c r="ODO202" s="5"/>
      <c r="ODP202" s="5"/>
      <c r="ODQ202" s="5"/>
      <c r="ODR202" s="5"/>
      <c r="ODS202" s="5"/>
      <c r="ODT202" s="5"/>
      <c r="ODU202" s="5"/>
      <c r="ODV202" s="5"/>
      <c r="ODW202" s="5"/>
      <c r="ODX202" s="5"/>
      <c r="ODY202" s="5"/>
      <c r="ODZ202" s="5"/>
      <c r="OEA202" s="5"/>
      <c r="OEB202" s="5"/>
      <c r="OEC202" s="5"/>
      <c r="OED202" s="5"/>
      <c r="OEE202" s="5"/>
      <c r="OEF202" s="5"/>
      <c r="OEG202" s="5"/>
      <c r="OEH202" s="5"/>
      <c r="OEI202" s="5"/>
      <c r="OEJ202" s="5"/>
      <c r="OEK202" s="5"/>
      <c r="OEL202" s="5"/>
      <c r="OEM202" s="5"/>
      <c r="OEN202" s="5"/>
      <c r="OEO202" s="5"/>
      <c r="OEP202" s="5"/>
      <c r="OEQ202" s="5"/>
      <c r="OER202" s="5"/>
      <c r="OES202" s="5"/>
      <c r="OET202" s="5"/>
      <c r="OEU202" s="5"/>
      <c r="OEV202" s="5"/>
      <c r="OEW202" s="5"/>
      <c r="OEX202" s="5"/>
      <c r="OEY202" s="5"/>
      <c r="OEZ202" s="5"/>
      <c r="OFA202" s="5"/>
      <c r="OFB202" s="5"/>
      <c r="OFC202" s="5"/>
      <c r="OFD202" s="5"/>
      <c r="OFE202" s="5"/>
      <c r="OFF202" s="5"/>
      <c r="OFG202" s="5"/>
      <c r="OFH202" s="5"/>
      <c r="OFI202" s="5"/>
      <c r="OFJ202" s="5"/>
      <c r="OFK202" s="5"/>
      <c r="OFL202" s="5"/>
      <c r="OFM202" s="5"/>
      <c r="OFN202" s="5"/>
      <c r="OFO202" s="5"/>
      <c r="OFP202" s="5"/>
      <c r="OFQ202" s="5"/>
      <c r="OFR202" s="5"/>
      <c r="OFS202" s="5"/>
      <c r="OFT202" s="5"/>
      <c r="OFU202" s="5"/>
      <c r="OFV202" s="5"/>
      <c r="OFW202" s="5"/>
      <c r="OFX202" s="5"/>
      <c r="OFY202" s="5"/>
      <c r="OFZ202" s="5"/>
      <c r="OGA202" s="5"/>
      <c r="OGB202" s="5"/>
      <c r="OGC202" s="5"/>
      <c r="OGD202" s="5"/>
      <c r="OGE202" s="5"/>
      <c r="OGF202" s="5"/>
      <c r="OGG202" s="5"/>
      <c r="OGH202" s="5"/>
      <c r="OGI202" s="5"/>
      <c r="OGJ202" s="5"/>
      <c r="OGK202" s="5"/>
      <c r="OGL202" s="5"/>
      <c r="OGM202" s="5"/>
      <c r="OGN202" s="5"/>
      <c r="OGO202" s="5"/>
      <c r="OGP202" s="5"/>
      <c r="OGQ202" s="5"/>
      <c r="OGR202" s="5"/>
      <c r="OGS202" s="5"/>
      <c r="OGT202" s="5"/>
      <c r="OGU202" s="5"/>
      <c r="OGV202" s="5"/>
      <c r="OGW202" s="5"/>
      <c r="OGX202" s="5"/>
      <c r="OGY202" s="5"/>
      <c r="OGZ202" s="5"/>
      <c r="OHA202" s="5"/>
      <c r="OHB202" s="5"/>
      <c r="OHC202" s="5"/>
      <c r="OHD202" s="5"/>
      <c r="OHE202" s="5"/>
      <c r="OHF202" s="5"/>
      <c r="OHG202" s="5"/>
      <c r="OHH202" s="5"/>
      <c r="OHI202" s="5"/>
      <c r="OHJ202" s="5"/>
      <c r="OHK202" s="5"/>
      <c r="OHL202" s="5"/>
      <c r="OHM202" s="5"/>
      <c r="OHN202" s="5"/>
      <c r="OHO202" s="5"/>
      <c r="OHP202" s="5"/>
      <c r="OHQ202" s="5"/>
      <c r="OHR202" s="5"/>
      <c r="OHS202" s="5"/>
      <c r="OHT202" s="5"/>
      <c r="OHU202" s="5"/>
      <c r="OHV202" s="5"/>
      <c r="OHW202" s="5"/>
      <c r="OHX202" s="5"/>
      <c r="OHY202" s="5"/>
      <c r="OHZ202" s="5"/>
      <c r="OIA202" s="5"/>
      <c r="OIB202" s="5"/>
      <c r="OIC202" s="5"/>
      <c r="OID202" s="5"/>
      <c r="OIE202" s="5"/>
      <c r="OIF202" s="5"/>
      <c r="OIG202" s="5"/>
      <c r="OIH202" s="5"/>
      <c r="OII202" s="5"/>
      <c r="OIJ202" s="5"/>
      <c r="OIK202" s="5"/>
      <c r="OIL202" s="5"/>
      <c r="OIM202" s="5"/>
      <c r="OIN202" s="5"/>
      <c r="OIO202" s="5"/>
      <c r="OIP202" s="5"/>
      <c r="OIQ202" s="5"/>
      <c r="OIR202" s="5"/>
      <c r="OIS202" s="5"/>
      <c r="OIT202" s="5"/>
      <c r="OIU202" s="5"/>
      <c r="OIV202" s="5"/>
      <c r="OIW202" s="5"/>
      <c r="OIX202" s="5"/>
      <c r="OIY202" s="5"/>
      <c r="OIZ202" s="5"/>
      <c r="OJA202" s="5"/>
      <c r="OJB202" s="5"/>
      <c r="OJC202" s="5"/>
      <c r="OJD202" s="5"/>
      <c r="OJE202" s="5"/>
      <c r="OJF202" s="5"/>
      <c r="OJG202" s="5"/>
      <c r="OJH202" s="5"/>
      <c r="OJI202" s="5"/>
      <c r="OJJ202" s="5"/>
      <c r="OJK202" s="5"/>
      <c r="OJL202" s="5"/>
      <c r="OJM202" s="5"/>
      <c r="OJN202" s="5"/>
      <c r="OJO202" s="5"/>
      <c r="OJP202" s="5"/>
      <c r="OJQ202" s="5"/>
      <c r="OJR202" s="5"/>
      <c r="OJS202" s="5"/>
      <c r="OJT202" s="5"/>
      <c r="OJU202" s="5"/>
      <c r="OJV202" s="5"/>
      <c r="OJW202" s="5"/>
      <c r="OJX202" s="5"/>
      <c r="OJY202" s="5"/>
      <c r="OJZ202" s="5"/>
      <c r="OKA202" s="5"/>
      <c r="OKB202" s="5"/>
      <c r="OKC202" s="5"/>
      <c r="OKD202" s="5"/>
      <c r="OKE202" s="5"/>
      <c r="OKF202" s="5"/>
      <c r="OKG202" s="5"/>
      <c r="OKH202" s="5"/>
      <c r="OKI202" s="5"/>
      <c r="OKJ202" s="5"/>
      <c r="OKK202" s="5"/>
      <c r="OKL202" s="5"/>
      <c r="OKM202" s="5"/>
      <c r="OKN202" s="5"/>
      <c r="OKO202" s="5"/>
      <c r="OKP202" s="5"/>
      <c r="OKQ202" s="5"/>
      <c r="OKR202" s="5"/>
      <c r="OKS202" s="5"/>
      <c r="OKT202" s="5"/>
      <c r="OKU202" s="5"/>
      <c r="OKV202" s="5"/>
      <c r="OKW202" s="5"/>
      <c r="OKX202" s="5"/>
      <c r="OKY202" s="5"/>
      <c r="OKZ202" s="5"/>
      <c r="OLA202" s="5"/>
      <c r="OLB202" s="5"/>
      <c r="OLC202" s="5"/>
      <c r="OLD202" s="5"/>
      <c r="OLE202" s="5"/>
      <c r="OLF202" s="5"/>
      <c r="OLG202" s="5"/>
      <c r="OLH202" s="5"/>
      <c r="OLI202" s="5"/>
      <c r="OLJ202" s="5"/>
      <c r="OLK202" s="5"/>
      <c r="OLL202" s="5"/>
      <c r="OLM202" s="5"/>
      <c r="OLN202" s="5"/>
      <c r="OLO202" s="5"/>
      <c r="OLP202" s="5"/>
      <c r="OLQ202" s="5"/>
      <c r="OLR202" s="5"/>
      <c r="OLS202" s="5"/>
      <c r="OLT202" s="5"/>
      <c r="OLU202" s="5"/>
      <c r="OLV202" s="5"/>
      <c r="OLW202" s="5"/>
      <c r="OLX202" s="5"/>
      <c r="OLY202" s="5"/>
      <c r="OLZ202" s="5"/>
      <c r="OMA202" s="5"/>
      <c r="OMB202" s="5"/>
      <c r="OMC202" s="5"/>
      <c r="OMD202" s="5"/>
      <c r="OME202" s="5"/>
      <c r="OMF202" s="5"/>
      <c r="OMG202" s="5"/>
      <c r="OMH202" s="5"/>
      <c r="OMI202" s="5"/>
      <c r="OMJ202" s="5"/>
      <c r="OMK202" s="5"/>
      <c r="OML202" s="5"/>
      <c r="OMM202" s="5"/>
      <c r="OMN202" s="5"/>
      <c r="OMO202" s="5"/>
      <c r="OMP202" s="5"/>
      <c r="OMQ202" s="5"/>
      <c r="OMR202" s="5"/>
      <c r="OMS202" s="5"/>
      <c r="OMT202" s="5"/>
      <c r="OMU202" s="5"/>
      <c r="OMV202" s="5"/>
      <c r="OMW202" s="5"/>
      <c r="OMX202" s="5"/>
      <c r="OMY202" s="5"/>
      <c r="OMZ202" s="5"/>
      <c r="ONA202" s="5"/>
      <c r="ONB202" s="5"/>
      <c r="ONC202" s="5"/>
      <c r="OND202" s="5"/>
      <c r="ONE202" s="5"/>
      <c r="ONF202" s="5"/>
      <c r="ONG202" s="5"/>
      <c r="ONH202" s="5"/>
      <c r="ONI202" s="5"/>
      <c r="ONJ202" s="5"/>
      <c r="ONK202" s="5"/>
      <c r="ONL202" s="5"/>
      <c r="ONM202" s="5"/>
      <c r="ONN202" s="5"/>
      <c r="ONO202" s="5"/>
      <c r="ONP202" s="5"/>
      <c r="ONQ202" s="5"/>
      <c r="ONR202" s="5"/>
      <c r="ONS202" s="5"/>
      <c r="ONT202" s="5"/>
      <c r="ONU202" s="5"/>
      <c r="ONV202" s="5"/>
      <c r="ONW202" s="5"/>
      <c r="ONX202" s="5"/>
      <c r="ONY202" s="5"/>
      <c r="ONZ202" s="5"/>
      <c r="OOA202" s="5"/>
      <c r="OOB202" s="5"/>
      <c r="OOC202" s="5"/>
      <c r="OOD202" s="5"/>
      <c r="OOE202" s="5"/>
      <c r="OOF202" s="5"/>
      <c r="OOG202" s="5"/>
      <c r="OOH202" s="5"/>
      <c r="OOI202" s="5"/>
      <c r="OOJ202" s="5"/>
      <c r="OOK202" s="5"/>
      <c r="OOL202" s="5"/>
      <c r="OOM202" s="5"/>
      <c r="OON202" s="5"/>
      <c r="OOO202" s="5"/>
      <c r="OOP202" s="5"/>
      <c r="OOQ202" s="5"/>
      <c r="OOR202" s="5"/>
      <c r="OOS202" s="5"/>
      <c r="OOT202" s="5"/>
      <c r="OOU202" s="5"/>
      <c r="OOV202" s="5"/>
      <c r="OOW202" s="5"/>
      <c r="OOX202" s="5"/>
      <c r="OOY202" s="5"/>
      <c r="OOZ202" s="5"/>
      <c r="OPA202" s="5"/>
      <c r="OPB202" s="5"/>
      <c r="OPC202" s="5"/>
      <c r="OPD202" s="5"/>
      <c r="OPE202" s="5"/>
      <c r="OPF202" s="5"/>
      <c r="OPG202" s="5"/>
      <c r="OPH202" s="5"/>
      <c r="OPI202" s="5"/>
      <c r="OPJ202" s="5"/>
      <c r="OPK202" s="5"/>
      <c r="OPL202" s="5"/>
      <c r="OPM202" s="5"/>
      <c r="OPN202" s="5"/>
      <c r="OPO202" s="5"/>
      <c r="OPP202" s="5"/>
      <c r="OPQ202" s="5"/>
      <c r="OPR202" s="5"/>
      <c r="OPS202" s="5"/>
      <c r="OPT202" s="5"/>
      <c r="OPU202" s="5"/>
      <c r="OPV202" s="5"/>
      <c r="OPW202" s="5"/>
      <c r="OPX202" s="5"/>
      <c r="OPY202" s="5"/>
      <c r="OPZ202" s="5"/>
      <c r="OQA202" s="5"/>
      <c r="OQB202" s="5"/>
      <c r="OQC202" s="5"/>
      <c r="OQD202" s="5"/>
      <c r="OQE202" s="5"/>
      <c r="OQF202" s="5"/>
      <c r="OQG202" s="5"/>
      <c r="OQH202" s="5"/>
      <c r="OQI202" s="5"/>
      <c r="OQJ202" s="5"/>
      <c r="OQK202" s="5"/>
      <c r="OQL202" s="5"/>
      <c r="OQM202" s="5"/>
      <c r="OQN202" s="5"/>
      <c r="OQO202" s="5"/>
      <c r="OQP202" s="5"/>
      <c r="OQQ202" s="5"/>
      <c r="OQR202" s="5"/>
      <c r="OQS202" s="5"/>
      <c r="OQT202" s="5"/>
      <c r="OQU202" s="5"/>
      <c r="OQV202" s="5"/>
      <c r="OQW202" s="5"/>
      <c r="OQX202" s="5"/>
      <c r="OQY202" s="5"/>
      <c r="OQZ202" s="5"/>
      <c r="ORA202" s="5"/>
      <c r="ORB202" s="5"/>
      <c r="ORC202" s="5"/>
      <c r="ORD202" s="5"/>
      <c r="ORE202" s="5"/>
      <c r="ORF202" s="5"/>
      <c r="ORG202" s="5"/>
      <c r="ORH202" s="5"/>
      <c r="ORI202" s="5"/>
      <c r="ORJ202" s="5"/>
      <c r="ORK202" s="5"/>
      <c r="ORL202" s="5"/>
      <c r="ORM202" s="5"/>
      <c r="ORN202" s="5"/>
      <c r="ORO202" s="5"/>
      <c r="ORP202" s="5"/>
      <c r="ORQ202" s="5"/>
      <c r="ORR202" s="5"/>
      <c r="ORS202" s="5"/>
      <c r="ORT202" s="5"/>
      <c r="ORU202" s="5"/>
      <c r="ORV202" s="5"/>
      <c r="ORW202" s="5"/>
      <c r="ORX202" s="5"/>
      <c r="ORY202" s="5"/>
      <c r="ORZ202" s="5"/>
      <c r="OSA202" s="5"/>
      <c r="OSB202" s="5"/>
      <c r="OSC202" s="5"/>
      <c r="OSD202" s="5"/>
      <c r="OSE202" s="5"/>
      <c r="OSF202" s="5"/>
      <c r="OSG202" s="5"/>
      <c r="OSH202" s="5"/>
      <c r="OSI202" s="5"/>
      <c r="OSJ202" s="5"/>
      <c r="OSK202" s="5"/>
      <c r="OSL202" s="5"/>
      <c r="OSM202" s="5"/>
      <c r="OSN202" s="5"/>
      <c r="OSO202" s="5"/>
      <c r="OSP202" s="5"/>
      <c r="OSQ202" s="5"/>
      <c r="OSR202" s="5"/>
      <c r="OSS202" s="5"/>
      <c r="OST202" s="5"/>
      <c r="OSU202" s="5"/>
      <c r="OSV202" s="5"/>
      <c r="OSW202" s="5"/>
      <c r="OSX202" s="5"/>
      <c r="OSY202" s="5"/>
      <c r="OSZ202" s="5"/>
      <c r="OTA202" s="5"/>
      <c r="OTB202" s="5"/>
      <c r="OTC202" s="5"/>
      <c r="OTD202" s="5"/>
      <c r="OTE202" s="5"/>
      <c r="OTF202" s="5"/>
      <c r="OTG202" s="5"/>
      <c r="OTH202" s="5"/>
      <c r="OTI202" s="5"/>
      <c r="OTJ202" s="5"/>
      <c r="OTK202" s="5"/>
      <c r="OTL202" s="5"/>
      <c r="OTM202" s="5"/>
      <c r="OTN202" s="5"/>
      <c r="OTO202" s="5"/>
      <c r="OTP202" s="5"/>
      <c r="OTQ202" s="5"/>
      <c r="OTR202" s="5"/>
      <c r="OTS202" s="5"/>
      <c r="OTT202" s="5"/>
      <c r="OTU202" s="5"/>
      <c r="OTV202" s="5"/>
      <c r="OTW202" s="5"/>
      <c r="OTX202" s="5"/>
      <c r="OTY202" s="5"/>
      <c r="OTZ202" s="5"/>
      <c r="OUA202" s="5"/>
      <c r="OUB202" s="5"/>
      <c r="OUC202" s="5"/>
      <c r="OUD202" s="5"/>
      <c r="OUE202" s="5"/>
      <c r="OUF202" s="5"/>
      <c r="OUG202" s="5"/>
      <c r="OUH202" s="5"/>
      <c r="OUI202" s="5"/>
      <c r="OUJ202" s="5"/>
      <c r="OUK202" s="5"/>
      <c r="OUL202" s="5"/>
      <c r="OUM202" s="5"/>
      <c r="OUN202" s="5"/>
      <c r="OUO202" s="5"/>
      <c r="OUP202" s="5"/>
      <c r="OUQ202" s="5"/>
      <c r="OUR202" s="5"/>
      <c r="OUS202" s="5"/>
      <c r="OUT202" s="5"/>
      <c r="OUU202" s="5"/>
      <c r="OUV202" s="5"/>
      <c r="OUW202" s="5"/>
      <c r="OUX202" s="5"/>
      <c r="OUY202" s="5"/>
      <c r="OUZ202" s="5"/>
      <c r="OVA202" s="5"/>
      <c r="OVB202" s="5"/>
      <c r="OVC202" s="5"/>
      <c r="OVD202" s="5"/>
      <c r="OVE202" s="5"/>
      <c r="OVF202" s="5"/>
      <c r="OVG202" s="5"/>
      <c r="OVH202" s="5"/>
      <c r="OVI202" s="5"/>
      <c r="OVJ202" s="5"/>
      <c r="OVK202" s="5"/>
      <c r="OVL202" s="5"/>
      <c r="OVM202" s="5"/>
      <c r="OVN202" s="5"/>
      <c r="OVO202" s="5"/>
      <c r="OVP202" s="5"/>
      <c r="OVQ202" s="5"/>
      <c r="OVR202" s="5"/>
      <c r="OVS202" s="5"/>
      <c r="OVT202" s="5"/>
      <c r="OVU202" s="5"/>
      <c r="OVV202" s="5"/>
      <c r="OVW202" s="5"/>
      <c r="OVX202" s="5"/>
      <c r="OVY202" s="5"/>
      <c r="OVZ202" s="5"/>
      <c r="OWA202" s="5"/>
      <c r="OWB202" s="5"/>
      <c r="OWC202" s="5"/>
      <c r="OWD202" s="5"/>
      <c r="OWE202" s="5"/>
      <c r="OWF202" s="5"/>
      <c r="OWG202" s="5"/>
      <c r="OWH202" s="5"/>
      <c r="OWI202" s="5"/>
      <c r="OWJ202" s="5"/>
      <c r="OWK202" s="5"/>
      <c r="OWL202" s="5"/>
      <c r="OWM202" s="5"/>
      <c r="OWN202" s="5"/>
      <c r="OWO202" s="5"/>
      <c r="OWP202" s="5"/>
      <c r="OWQ202" s="5"/>
      <c r="OWR202" s="5"/>
      <c r="OWS202" s="5"/>
      <c r="OWT202" s="5"/>
      <c r="OWU202" s="5"/>
      <c r="OWV202" s="5"/>
      <c r="OWW202" s="5"/>
      <c r="OWX202" s="5"/>
      <c r="OWY202" s="5"/>
      <c r="OWZ202" s="5"/>
      <c r="OXA202" s="5"/>
      <c r="OXB202" s="5"/>
      <c r="OXC202" s="5"/>
      <c r="OXD202" s="5"/>
      <c r="OXE202" s="5"/>
      <c r="OXF202" s="5"/>
      <c r="OXG202" s="5"/>
      <c r="OXH202" s="5"/>
      <c r="OXI202" s="5"/>
      <c r="OXJ202" s="5"/>
      <c r="OXK202" s="5"/>
      <c r="OXL202" s="5"/>
      <c r="OXM202" s="5"/>
      <c r="OXN202" s="5"/>
      <c r="OXO202" s="5"/>
      <c r="OXP202" s="5"/>
      <c r="OXQ202" s="5"/>
      <c r="OXR202" s="5"/>
      <c r="OXS202" s="5"/>
      <c r="OXT202" s="5"/>
      <c r="OXU202" s="5"/>
      <c r="OXV202" s="5"/>
      <c r="OXW202" s="5"/>
      <c r="OXX202" s="5"/>
      <c r="OXY202" s="5"/>
      <c r="OXZ202" s="5"/>
      <c r="OYA202" s="5"/>
      <c r="OYB202" s="5"/>
      <c r="OYC202" s="5"/>
      <c r="OYD202" s="5"/>
      <c r="OYE202" s="5"/>
      <c r="OYF202" s="5"/>
      <c r="OYG202" s="5"/>
      <c r="OYH202" s="5"/>
      <c r="OYI202" s="5"/>
      <c r="OYJ202" s="5"/>
      <c r="OYK202" s="5"/>
      <c r="OYL202" s="5"/>
      <c r="OYM202" s="5"/>
      <c r="OYN202" s="5"/>
      <c r="OYO202" s="5"/>
      <c r="OYP202" s="5"/>
      <c r="OYQ202" s="5"/>
      <c r="OYR202" s="5"/>
      <c r="OYS202" s="5"/>
      <c r="OYT202" s="5"/>
      <c r="OYU202" s="5"/>
      <c r="OYV202" s="5"/>
      <c r="OYW202" s="5"/>
      <c r="OYX202" s="5"/>
      <c r="OYY202" s="5"/>
      <c r="OYZ202" s="5"/>
      <c r="OZA202" s="5"/>
      <c r="OZB202" s="5"/>
      <c r="OZC202" s="5"/>
      <c r="OZD202" s="5"/>
      <c r="OZE202" s="5"/>
      <c r="OZF202" s="5"/>
      <c r="OZG202" s="5"/>
      <c r="OZH202" s="5"/>
      <c r="OZI202" s="5"/>
      <c r="OZJ202" s="5"/>
      <c r="OZK202" s="5"/>
      <c r="OZL202" s="5"/>
      <c r="OZM202" s="5"/>
      <c r="OZN202" s="5"/>
      <c r="OZO202" s="5"/>
      <c r="OZP202" s="5"/>
      <c r="OZQ202" s="5"/>
      <c r="OZR202" s="5"/>
      <c r="OZS202" s="5"/>
      <c r="OZT202" s="5"/>
      <c r="OZU202" s="5"/>
      <c r="OZV202" s="5"/>
      <c r="OZW202" s="5"/>
      <c r="OZX202" s="5"/>
      <c r="OZY202" s="5"/>
      <c r="OZZ202" s="5"/>
      <c r="PAA202" s="5"/>
      <c r="PAB202" s="5"/>
      <c r="PAC202" s="5"/>
      <c r="PAD202" s="5"/>
      <c r="PAE202" s="5"/>
      <c r="PAF202" s="5"/>
      <c r="PAG202" s="5"/>
      <c r="PAH202" s="5"/>
      <c r="PAI202" s="5"/>
      <c r="PAJ202" s="5"/>
      <c r="PAK202" s="5"/>
      <c r="PAL202" s="5"/>
      <c r="PAM202" s="5"/>
      <c r="PAN202" s="5"/>
      <c r="PAO202" s="5"/>
      <c r="PAP202" s="5"/>
      <c r="PAQ202" s="5"/>
      <c r="PAR202" s="5"/>
      <c r="PAS202" s="5"/>
      <c r="PAT202" s="5"/>
      <c r="PAU202" s="5"/>
      <c r="PAV202" s="5"/>
      <c r="PAW202" s="5"/>
      <c r="PAX202" s="5"/>
      <c r="PAY202" s="5"/>
      <c r="PAZ202" s="5"/>
      <c r="PBA202" s="5"/>
      <c r="PBB202" s="5"/>
      <c r="PBC202" s="5"/>
      <c r="PBD202" s="5"/>
      <c r="PBE202" s="5"/>
      <c r="PBF202" s="5"/>
      <c r="PBG202" s="5"/>
      <c r="PBH202" s="5"/>
      <c r="PBI202" s="5"/>
      <c r="PBJ202" s="5"/>
      <c r="PBK202" s="5"/>
      <c r="PBL202" s="5"/>
      <c r="PBM202" s="5"/>
      <c r="PBN202" s="5"/>
      <c r="PBO202" s="5"/>
      <c r="PBP202" s="5"/>
      <c r="PBQ202" s="5"/>
      <c r="PBR202" s="5"/>
      <c r="PBS202" s="5"/>
      <c r="PBT202" s="5"/>
      <c r="PBU202" s="5"/>
      <c r="PBV202" s="5"/>
      <c r="PBW202" s="5"/>
      <c r="PBX202" s="5"/>
      <c r="PBY202" s="5"/>
      <c r="PBZ202" s="5"/>
      <c r="PCA202" s="5"/>
      <c r="PCB202" s="5"/>
      <c r="PCC202" s="5"/>
      <c r="PCD202" s="5"/>
      <c r="PCE202" s="5"/>
      <c r="PCF202" s="5"/>
      <c r="PCG202" s="5"/>
      <c r="PCH202" s="5"/>
      <c r="PCI202" s="5"/>
      <c r="PCJ202" s="5"/>
      <c r="PCK202" s="5"/>
      <c r="PCL202" s="5"/>
      <c r="PCM202" s="5"/>
      <c r="PCN202" s="5"/>
      <c r="PCO202" s="5"/>
      <c r="PCP202" s="5"/>
      <c r="PCQ202" s="5"/>
      <c r="PCR202" s="5"/>
      <c r="PCS202" s="5"/>
      <c r="PCT202" s="5"/>
      <c r="PCU202" s="5"/>
      <c r="PCV202" s="5"/>
      <c r="PCW202" s="5"/>
      <c r="PCX202" s="5"/>
      <c r="PCY202" s="5"/>
      <c r="PCZ202" s="5"/>
      <c r="PDA202" s="5"/>
      <c r="PDB202" s="5"/>
      <c r="PDC202" s="5"/>
      <c r="PDD202" s="5"/>
      <c r="PDE202" s="5"/>
      <c r="PDF202" s="5"/>
      <c r="PDG202" s="5"/>
      <c r="PDH202" s="5"/>
      <c r="PDI202" s="5"/>
      <c r="PDJ202" s="5"/>
      <c r="PDK202" s="5"/>
      <c r="PDL202" s="5"/>
      <c r="PDM202" s="5"/>
      <c r="PDN202" s="5"/>
      <c r="PDO202" s="5"/>
      <c r="PDP202" s="5"/>
      <c r="PDQ202" s="5"/>
      <c r="PDR202" s="5"/>
      <c r="PDS202" s="5"/>
      <c r="PDT202" s="5"/>
      <c r="PDU202" s="5"/>
      <c r="PDV202" s="5"/>
      <c r="PDW202" s="5"/>
      <c r="PDX202" s="5"/>
      <c r="PDY202" s="5"/>
      <c r="PDZ202" s="5"/>
      <c r="PEA202" s="5"/>
      <c r="PEB202" s="5"/>
      <c r="PEC202" s="5"/>
      <c r="PED202" s="5"/>
      <c r="PEE202" s="5"/>
      <c r="PEF202" s="5"/>
      <c r="PEG202" s="5"/>
      <c r="PEH202" s="5"/>
      <c r="PEI202" s="5"/>
      <c r="PEJ202" s="5"/>
      <c r="PEK202" s="5"/>
      <c r="PEL202" s="5"/>
      <c r="PEM202" s="5"/>
      <c r="PEN202" s="5"/>
      <c r="PEO202" s="5"/>
      <c r="PEP202" s="5"/>
      <c r="PEQ202" s="5"/>
      <c r="PER202" s="5"/>
      <c r="PES202" s="5"/>
      <c r="PET202" s="5"/>
      <c r="PEU202" s="5"/>
      <c r="PEV202" s="5"/>
      <c r="PEW202" s="5"/>
      <c r="PEX202" s="5"/>
      <c r="PEY202" s="5"/>
      <c r="PEZ202" s="5"/>
      <c r="PFA202" s="5"/>
      <c r="PFB202" s="5"/>
      <c r="PFC202" s="5"/>
      <c r="PFD202" s="5"/>
      <c r="PFE202" s="5"/>
      <c r="PFF202" s="5"/>
      <c r="PFG202" s="5"/>
      <c r="PFH202" s="5"/>
      <c r="PFI202" s="5"/>
      <c r="PFJ202" s="5"/>
      <c r="PFK202" s="5"/>
      <c r="PFL202" s="5"/>
      <c r="PFM202" s="5"/>
      <c r="PFN202" s="5"/>
      <c r="PFO202" s="5"/>
      <c r="PFP202" s="5"/>
      <c r="PFQ202" s="5"/>
      <c r="PFR202" s="5"/>
      <c r="PFS202" s="5"/>
      <c r="PFT202" s="5"/>
      <c r="PFU202" s="5"/>
      <c r="PFV202" s="5"/>
      <c r="PFW202" s="5"/>
      <c r="PFX202" s="5"/>
      <c r="PFY202" s="5"/>
      <c r="PFZ202" s="5"/>
      <c r="PGA202" s="5"/>
      <c r="PGB202" s="5"/>
      <c r="PGC202" s="5"/>
      <c r="PGD202" s="5"/>
      <c r="PGE202" s="5"/>
      <c r="PGF202" s="5"/>
      <c r="PGG202" s="5"/>
      <c r="PGH202" s="5"/>
      <c r="PGI202" s="5"/>
      <c r="PGJ202" s="5"/>
      <c r="PGK202" s="5"/>
      <c r="PGL202" s="5"/>
      <c r="PGM202" s="5"/>
      <c r="PGN202" s="5"/>
      <c r="PGO202" s="5"/>
      <c r="PGP202" s="5"/>
      <c r="PGQ202" s="5"/>
      <c r="PGR202" s="5"/>
      <c r="PGS202" s="5"/>
      <c r="PGT202" s="5"/>
      <c r="PGU202" s="5"/>
      <c r="PGV202" s="5"/>
      <c r="PGW202" s="5"/>
      <c r="PGX202" s="5"/>
      <c r="PGY202" s="5"/>
      <c r="PGZ202" s="5"/>
      <c r="PHA202" s="5"/>
      <c r="PHB202" s="5"/>
      <c r="PHC202" s="5"/>
      <c r="PHD202" s="5"/>
      <c r="PHE202" s="5"/>
      <c r="PHF202" s="5"/>
      <c r="PHG202" s="5"/>
      <c r="PHH202" s="5"/>
      <c r="PHI202" s="5"/>
      <c r="PHJ202" s="5"/>
      <c r="PHK202" s="5"/>
      <c r="PHL202" s="5"/>
      <c r="PHM202" s="5"/>
      <c r="PHN202" s="5"/>
      <c r="PHO202" s="5"/>
      <c r="PHP202" s="5"/>
      <c r="PHQ202" s="5"/>
      <c r="PHR202" s="5"/>
      <c r="PHS202" s="5"/>
      <c r="PHT202" s="5"/>
      <c r="PHU202" s="5"/>
      <c r="PHV202" s="5"/>
      <c r="PHW202" s="5"/>
      <c r="PHX202" s="5"/>
      <c r="PHY202" s="5"/>
      <c r="PHZ202" s="5"/>
      <c r="PIA202" s="5"/>
      <c r="PIB202" s="5"/>
      <c r="PIC202" s="5"/>
      <c r="PID202" s="5"/>
      <c r="PIE202" s="5"/>
      <c r="PIF202" s="5"/>
      <c r="PIG202" s="5"/>
      <c r="PIH202" s="5"/>
      <c r="PII202" s="5"/>
      <c r="PIJ202" s="5"/>
      <c r="PIK202" s="5"/>
      <c r="PIL202" s="5"/>
      <c r="PIM202" s="5"/>
      <c r="PIN202" s="5"/>
      <c r="PIO202" s="5"/>
      <c r="PIP202" s="5"/>
      <c r="PIQ202" s="5"/>
      <c r="PIR202" s="5"/>
      <c r="PIS202" s="5"/>
      <c r="PIT202" s="5"/>
      <c r="PIU202" s="5"/>
      <c r="PIV202" s="5"/>
      <c r="PIW202" s="5"/>
      <c r="PIX202" s="5"/>
      <c r="PIY202" s="5"/>
      <c r="PIZ202" s="5"/>
      <c r="PJA202" s="5"/>
      <c r="PJB202" s="5"/>
      <c r="PJC202" s="5"/>
      <c r="PJD202" s="5"/>
      <c r="PJE202" s="5"/>
      <c r="PJF202" s="5"/>
      <c r="PJG202" s="5"/>
      <c r="PJH202" s="5"/>
      <c r="PJI202" s="5"/>
      <c r="PJJ202" s="5"/>
      <c r="PJK202" s="5"/>
      <c r="PJL202" s="5"/>
      <c r="PJM202" s="5"/>
      <c r="PJN202" s="5"/>
      <c r="PJO202" s="5"/>
      <c r="PJP202" s="5"/>
      <c r="PJQ202" s="5"/>
      <c r="PJR202" s="5"/>
      <c r="PJS202" s="5"/>
      <c r="PJT202" s="5"/>
      <c r="PJU202" s="5"/>
      <c r="PJV202" s="5"/>
      <c r="PJW202" s="5"/>
      <c r="PJX202" s="5"/>
      <c r="PJY202" s="5"/>
      <c r="PJZ202" s="5"/>
      <c r="PKA202" s="5"/>
      <c r="PKB202" s="5"/>
      <c r="PKC202" s="5"/>
      <c r="PKD202" s="5"/>
      <c r="PKE202" s="5"/>
      <c r="PKF202" s="5"/>
      <c r="PKG202" s="5"/>
      <c r="PKH202" s="5"/>
      <c r="PKI202" s="5"/>
      <c r="PKJ202" s="5"/>
      <c r="PKK202" s="5"/>
      <c r="PKL202" s="5"/>
      <c r="PKM202" s="5"/>
      <c r="PKN202" s="5"/>
      <c r="PKO202" s="5"/>
      <c r="PKP202" s="5"/>
      <c r="PKQ202" s="5"/>
      <c r="PKR202" s="5"/>
      <c r="PKS202" s="5"/>
      <c r="PKT202" s="5"/>
      <c r="PKU202" s="5"/>
      <c r="PKV202" s="5"/>
      <c r="PKW202" s="5"/>
      <c r="PKX202" s="5"/>
      <c r="PKY202" s="5"/>
      <c r="PKZ202" s="5"/>
      <c r="PLA202" s="5"/>
      <c r="PLB202" s="5"/>
      <c r="PLC202" s="5"/>
      <c r="PLD202" s="5"/>
      <c r="PLE202" s="5"/>
      <c r="PLF202" s="5"/>
      <c r="PLG202" s="5"/>
      <c r="PLH202" s="5"/>
      <c r="PLI202" s="5"/>
      <c r="PLJ202" s="5"/>
      <c r="PLK202" s="5"/>
      <c r="PLL202" s="5"/>
      <c r="PLM202" s="5"/>
      <c r="PLN202" s="5"/>
      <c r="PLO202" s="5"/>
      <c r="PLP202" s="5"/>
      <c r="PLQ202" s="5"/>
      <c r="PLR202" s="5"/>
      <c r="PLS202" s="5"/>
      <c r="PLT202" s="5"/>
      <c r="PLU202" s="5"/>
      <c r="PLV202" s="5"/>
      <c r="PLW202" s="5"/>
      <c r="PLX202" s="5"/>
      <c r="PLY202" s="5"/>
      <c r="PLZ202" s="5"/>
      <c r="PMA202" s="5"/>
      <c r="PMB202" s="5"/>
      <c r="PMC202" s="5"/>
      <c r="PMD202" s="5"/>
      <c r="PME202" s="5"/>
      <c r="PMF202" s="5"/>
      <c r="PMG202" s="5"/>
      <c r="PMH202" s="5"/>
      <c r="PMI202" s="5"/>
      <c r="PMJ202" s="5"/>
      <c r="PMK202" s="5"/>
      <c r="PML202" s="5"/>
      <c r="PMM202" s="5"/>
      <c r="PMN202" s="5"/>
      <c r="PMO202" s="5"/>
      <c r="PMP202" s="5"/>
      <c r="PMQ202" s="5"/>
      <c r="PMR202" s="5"/>
      <c r="PMS202" s="5"/>
      <c r="PMT202" s="5"/>
      <c r="PMU202" s="5"/>
      <c r="PMV202" s="5"/>
      <c r="PMW202" s="5"/>
      <c r="PMX202" s="5"/>
      <c r="PMY202" s="5"/>
      <c r="PMZ202" s="5"/>
      <c r="PNA202" s="5"/>
      <c r="PNB202" s="5"/>
      <c r="PNC202" s="5"/>
      <c r="PND202" s="5"/>
      <c r="PNE202" s="5"/>
      <c r="PNF202" s="5"/>
      <c r="PNG202" s="5"/>
      <c r="PNH202" s="5"/>
      <c r="PNI202" s="5"/>
      <c r="PNJ202" s="5"/>
      <c r="PNK202" s="5"/>
      <c r="PNL202" s="5"/>
      <c r="PNM202" s="5"/>
      <c r="PNN202" s="5"/>
      <c r="PNO202" s="5"/>
      <c r="PNP202" s="5"/>
      <c r="PNQ202" s="5"/>
      <c r="PNR202" s="5"/>
      <c r="PNS202" s="5"/>
      <c r="PNT202" s="5"/>
      <c r="PNU202" s="5"/>
      <c r="PNV202" s="5"/>
      <c r="PNW202" s="5"/>
      <c r="PNX202" s="5"/>
      <c r="PNY202" s="5"/>
      <c r="PNZ202" s="5"/>
      <c r="POA202" s="5"/>
      <c r="POB202" s="5"/>
      <c r="POC202" s="5"/>
      <c r="POD202" s="5"/>
      <c r="POE202" s="5"/>
      <c r="POF202" s="5"/>
      <c r="POG202" s="5"/>
      <c r="POH202" s="5"/>
      <c r="POI202" s="5"/>
      <c r="POJ202" s="5"/>
      <c r="POK202" s="5"/>
      <c r="POL202" s="5"/>
      <c r="POM202" s="5"/>
      <c r="PON202" s="5"/>
      <c r="POO202" s="5"/>
      <c r="POP202" s="5"/>
      <c r="POQ202" s="5"/>
      <c r="POR202" s="5"/>
      <c r="POS202" s="5"/>
      <c r="POT202" s="5"/>
      <c r="POU202" s="5"/>
      <c r="POV202" s="5"/>
      <c r="POW202" s="5"/>
      <c r="POX202" s="5"/>
      <c r="POY202" s="5"/>
      <c r="POZ202" s="5"/>
      <c r="PPA202" s="5"/>
      <c r="PPB202" s="5"/>
      <c r="PPC202" s="5"/>
      <c r="PPD202" s="5"/>
      <c r="PPE202" s="5"/>
      <c r="PPF202" s="5"/>
      <c r="PPG202" s="5"/>
      <c r="PPH202" s="5"/>
      <c r="PPI202" s="5"/>
      <c r="PPJ202" s="5"/>
      <c r="PPK202" s="5"/>
      <c r="PPL202" s="5"/>
      <c r="PPM202" s="5"/>
      <c r="PPN202" s="5"/>
      <c r="PPO202" s="5"/>
      <c r="PPP202" s="5"/>
      <c r="PPQ202" s="5"/>
      <c r="PPR202" s="5"/>
      <c r="PPS202" s="5"/>
      <c r="PPT202" s="5"/>
      <c r="PPU202" s="5"/>
      <c r="PPV202" s="5"/>
      <c r="PPW202" s="5"/>
      <c r="PPX202" s="5"/>
      <c r="PPY202" s="5"/>
      <c r="PPZ202" s="5"/>
      <c r="PQA202" s="5"/>
      <c r="PQB202" s="5"/>
      <c r="PQC202" s="5"/>
      <c r="PQD202" s="5"/>
      <c r="PQE202" s="5"/>
      <c r="PQF202" s="5"/>
      <c r="PQG202" s="5"/>
      <c r="PQH202" s="5"/>
      <c r="PQI202" s="5"/>
      <c r="PQJ202" s="5"/>
      <c r="PQK202" s="5"/>
      <c r="PQL202" s="5"/>
      <c r="PQM202" s="5"/>
      <c r="PQN202" s="5"/>
      <c r="PQO202" s="5"/>
      <c r="PQP202" s="5"/>
      <c r="PQQ202" s="5"/>
      <c r="PQR202" s="5"/>
      <c r="PQS202" s="5"/>
      <c r="PQT202" s="5"/>
      <c r="PQU202" s="5"/>
      <c r="PQV202" s="5"/>
      <c r="PQW202" s="5"/>
      <c r="PQX202" s="5"/>
      <c r="PQY202" s="5"/>
      <c r="PQZ202" s="5"/>
      <c r="PRA202" s="5"/>
      <c r="PRB202" s="5"/>
      <c r="PRC202" s="5"/>
      <c r="PRD202" s="5"/>
      <c r="PRE202" s="5"/>
      <c r="PRF202" s="5"/>
      <c r="PRG202" s="5"/>
      <c r="PRH202" s="5"/>
      <c r="PRI202" s="5"/>
      <c r="PRJ202" s="5"/>
      <c r="PRK202" s="5"/>
      <c r="PRL202" s="5"/>
      <c r="PRM202" s="5"/>
      <c r="PRN202" s="5"/>
      <c r="PRO202" s="5"/>
      <c r="PRP202" s="5"/>
      <c r="PRQ202" s="5"/>
      <c r="PRR202" s="5"/>
      <c r="PRS202" s="5"/>
      <c r="PRT202" s="5"/>
      <c r="PRU202" s="5"/>
      <c r="PRV202" s="5"/>
      <c r="PRW202" s="5"/>
      <c r="PRX202" s="5"/>
      <c r="PRY202" s="5"/>
      <c r="PRZ202" s="5"/>
      <c r="PSA202" s="5"/>
      <c r="PSB202" s="5"/>
      <c r="PSC202" s="5"/>
      <c r="PSD202" s="5"/>
      <c r="PSE202" s="5"/>
      <c r="PSF202" s="5"/>
      <c r="PSG202" s="5"/>
      <c r="PSH202" s="5"/>
      <c r="PSI202" s="5"/>
      <c r="PSJ202" s="5"/>
      <c r="PSK202" s="5"/>
      <c r="PSL202" s="5"/>
      <c r="PSM202" s="5"/>
      <c r="PSN202" s="5"/>
      <c r="PSO202" s="5"/>
      <c r="PSP202" s="5"/>
      <c r="PSQ202" s="5"/>
      <c r="PSR202" s="5"/>
      <c r="PSS202" s="5"/>
      <c r="PST202" s="5"/>
      <c r="PSU202" s="5"/>
      <c r="PSV202" s="5"/>
      <c r="PSW202" s="5"/>
      <c r="PSX202" s="5"/>
      <c r="PSY202" s="5"/>
      <c r="PSZ202" s="5"/>
      <c r="PTA202" s="5"/>
      <c r="PTB202" s="5"/>
      <c r="PTC202" s="5"/>
      <c r="PTD202" s="5"/>
      <c r="PTE202" s="5"/>
      <c r="PTF202" s="5"/>
      <c r="PTG202" s="5"/>
      <c r="PTH202" s="5"/>
      <c r="PTI202" s="5"/>
      <c r="PTJ202" s="5"/>
      <c r="PTK202" s="5"/>
      <c r="PTL202" s="5"/>
      <c r="PTM202" s="5"/>
      <c r="PTN202" s="5"/>
      <c r="PTO202" s="5"/>
      <c r="PTP202" s="5"/>
      <c r="PTQ202" s="5"/>
      <c r="PTR202" s="5"/>
      <c r="PTS202" s="5"/>
      <c r="PTT202" s="5"/>
      <c r="PTU202" s="5"/>
      <c r="PTV202" s="5"/>
      <c r="PTW202" s="5"/>
      <c r="PTX202" s="5"/>
      <c r="PTY202" s="5"/>
      <c r="PTZ202" s="5"/>
      <c r="PUA202" s="5"/>
      <c r="PUB202" s="5"/>
      <c r="PUC202" s="5"/>
      <c r="PUD202" s="5"/>
      <c r="PUE202" s="5"/>
      <c r="PUF202" s="5"/>
      <c r="PUG202" s="5"/>
      <c r="PUH202" s="5"/>
      <c r="PUI202" s="5"/>
      <c r="PUJ202" s="5"/>
      <c r="PUK202" s="5"/>
      <c r="PUL202" s="5"/>
      <c r="PUM202" s="5"/>
      <c r="PUN202" s="5"/>
      <c r="PUO202" s="5"/>
      <c r="PUP202" s="5"/>
      <c r="PUQ202" s="5"/>
      <c r="PUR202" s="5"/>
      <c r="PUS202" s="5"/>
      <c r="PUT202" s="5"/>
      <c r="PUU202" s="5"/>
      <c r="PUV202" s="5"/>
      <c r="PUW202" s="5"/>
      <c r="PUX202" s="5"/>
      <c r="PUY202" s="5"/>
      <c r="PUZ202" s="5"/>
      <c r="PVA202" s="5"/>
      <c r="PVB202" s="5"/>
      <c r="PVC202" s="5"/>
      <c r="PVD202" s="5"/>
      <c r="PVE202" s="5"/>
      <c r="PVF202" s="5"/>
      <c r="PVG202" s="5"/>
      <c r="PVH202" s="5"/>
      <c r="PVI202" s="5"/>
      <c r="PVJ202" s="5"/>
      <c r="PVK202" s="5"/>
      <c r="PVL202" s="5"/>
      <c r="PVM202" s="5"/>
      <c r="PVN202" s="5"/>
      <c r="PVO202" s="5"/>
      <c r="PVP202" s="5"/>
      <c r="PVQ202" s="5"/>
      <c r="PVR202" s="5"/>
      <c r="PVS202" s="5"/>
      <c r="PVT202" s="5"/>
      <c r="PVU202" s="5"/>
      <c r="PVV202" s="5"/>
      <c r="PVW202" s="5"/>
      <c r="PVX202" s="5"/>
      <c r="PVY202" s="5"/>
      <c r="PVZ202" s="5"/>
      <c r="PWA202" s="5"/>
      <c r="PWB202" s="5"/>
      <c r="PWC202" s="5"/>
      <c r="PWD202" s="5"/>
      <c r="PWE202" s="5"/>
      <c r="PWF202" s="5"/>
      <c r="PWG202" s="5"/>
      <c r="PWH202" s="5"/>
      <c r="PWI202" s="5"/>
      <c r="PWJ202" s="5"/>
      <c r="PWK202" s="5"/>
      <c r="PWL202" s="5"/>
      <c r="PWM202" s="5"/>
      <c r="PWN202" s="5"/>
      <c r="PWO202" s="5"/>
      <c r="PWP202" s="5"/>
      <c r="PWQ202" s="5"/>
      <c r="PWR202" s="5"/>
      <c r="PWS202" s="5"/>
      <c r="PWT202" s="5"/>
      <c r="PWU202" s="5"/>
      <c r="PWV202" s="5"/>
      <c r="PWW202" s="5"/>
      <c r="PWX202" s="5"/>
      <c r="PWY202" s="5"/>
      <c r="PWZ202" s="5"/>
      <c r="PXA202" s="5"/>
      <c r="PXB202" s="5"/>
      <c r="PXC202" s="5"/>
      <c r="PXD202" s="5"/>
      <c r="PXE202" s="5"/>
      <c r="PXF202" s="5"/>
      <c r="PXG202" s="5"/>
      <c r="PXH202" s="5"/>
      <c r="PXI202" s="5"/>
      <c r="PXJ202" s="5"/>
      <c r="PXK202" s="5"/>
      <c r="PXL202" s="5"/>
      <c r="PXM202" s="5"/>
      <c r="PXN202" s="5"/>
      <c r="PXO202" s="5"/>
      <c r="PXP202" s="5"/>
      <c r="PXQ202" s="5"/>
      <c r="PXR202" s="5"/>
      <c r="PXS202" s="5"/>
      <c r="PXT202" s="5"/>
      <c r="PXU202" s="5"/>
      <c r="PXV202" s="5"/>
      <c r="PXW202" s="5"/>
      <c r="PXX202" s="5"/>
      <c r="PXY202" s="5"/>
      <c r="PXZ202" s="5"/>
      <c r="PYA202" s="5"/>
      <c r="PYB202" s="5"/>
      <c r="PYC202" s="5"/>
      <c r="PYD202" s="5"/>
      <c r="PYE202" s="5"/>
      <c r="PYF202" s="5"/>
      <c r="PYG202" s="5"/>
      <c r="PYH202" s="5"/>
      <c r="PYI202" s="5"/>
      <c r="PYJ202" s="5"/>
      <c r="PYK202" s="5"/>
      <c r="PYL202" s="5"/>
      <c r="PYM202" s="5"/>
      <c r="PYN202" s="5"/>
      <c r="PYO202" s="5"/>
      <c r="PYP202" s="5"/>
      <c r="PYQ202" s="5"/>
      <c r="PYR202" s="5"/>
      <c r="PYS202" s="5"/>
      <c r="PYT202" s="5"/>
      <c r="PYU202" s="5"/>
      <c r="PYV202" s="5"/>
      <c r="PYW202" s="5"/>
      <c r="PYX202" s="5"/>
      <c r="PYY202" s="5"/>
      <c r="PYZ202" s="5"/>
      <c r="PZA202" s="5"/>
      <c r="PZB202" s="5"/>
      <c r="PZC202" s="5"/>
      <c r="PZD202" s="5"/>
      <c r="PZE202" s="5"/>
      <c r="PZF202" s="5"/>
      <c r="PZG202" s="5"/>
      <c r="PZH202" s="5"/>
      <c r="PZI202" s="5"/>
      <c r="PZJ202" s="5"/>
      <c r="PZK202" s="5"/>
      <c r="PZL202" s="5"/>
      <c r="PZM202" s="5"/>
      <c r="PZN202" s="5"/>
      <c r="PZO202" s="5"/>
      <c r="PZP202" s="5"/>
      <c r="PZQ202" s="5"/>
      <c r="PZR202" s="5"/>
      <c r="PZS202" s="5"/>
      <c r="PZT202" s="5"/>
      <c r="PZU202" s="5"/>
      <c r="PZV202" s="5"/>
      <c r="PZW202" s="5"/>
      <c r="PZX202" s="5"/>
      <c r="PZY202" s="5"/>
      <c r="PZZ202" s="5"/>
      <c r="QAA202" s="5"/>
      <c r="QAB202" s="5"/>
      <c r="QAC202" s="5"/>
      <c r="QAD202" s="5"/>
      <c r="QAE202" s="5"/>
      <c r="QAF202" s="5"/>
      <c r="QAG202" s="5"/>
      <c r="QAH202" s="5"/>
      <c r="QAI202" s="5"/>
      <c r="QAJ202" s="5"/>
      <c r="QAK202" s="5"/>
      <c r="QAL202" s="5"/>
      <c r="QAM202" s="5"/>
      <c r="QAN202" s="5"/>
      <c r="QAO202" s="5"/>
      <c r="QAP202" s="5"/>
      <c r="QAQ202" s="5"/>
      <c r="QAR202" s="5"/>
      <c r="QAS202" s="5"/>
      <c r="QAT202" s="5"/>
      <c r="QAU202" s="5"/>
      <c r="QAV202" s="5"/>
      <c r="QAW202" s="5"/>
      <c r="QAX202" s="5"/>
      <c r="QAY202" s="5"/>
      <c r="QAZ202" s="5"/>
      <c r="QBA202" s="5"/>
      <c r="QBB202" s="5"/>
      <c r="QBC202" s="5"/>
      <c r="QBD202" s="5"/>
      <c r="QBE202" s="5"/>
      <c r="QBF202" s="5"/>
      <c r="QBG202" s="5"/>
      <c r="QBH202" s="5"/>
      <c r="QBI202" s="5"/>
      <c r="QBJ202" s="5"/>
      <c r="QBK202" s="5"/>
      <c r="QBL202" s="5"/>
      <c r="QBM202" s="5"/>
      <c r="QBN202" s="5"/>
      <c r="QBO202" s="5"/>
      <c r="QBP202" s="5"/>
      <c r="QBQ202" s="5"/>
      <c r="QBR202" s="5"/>
      <c r="QBS202" s="5"/>
      <c r="QBT202" s="5"/>
      <c r="QBU202" s="5"/>
      <c r="QBV202" s="5"/>
      <c r="QBW202" s="5"/>
      <c r="QBX202" s="5"/>
      <c r="QBY202" s="5"/>
      <c r="QBZ202" s="5"/>
      <c r="QCA202" s="5"/>
      <c r="QCB202" s="5"/>
      <c r="QCC202" s="5"/>
      <c r="QCD202" s="5"/>
      <c r="QCE202" s="5"/>
      <c r="QCF202" s="5"/>
      <c r="QCG202" s="5"/>
      <c r="QCH202" s="5"/>
      <c r="QCI202" s="5"/>
      <c r="QCJ202" s="5"/>
      <c r="QCK202" s="5"/>
      <c r="QCL202" s="5"/>
      <c r="QCM202" s="5"/>
      <c r="QCN202" s="5"/>
      <c r="QCO202" s="5"/>
      <c r="QCP202" s="5"/>
      <c r="QCQ202" s="5"/>
      <c r="QCR202" s="5"/>
      <c r="QCS202" s="5"/>
      <c r="QCT202" s="5"/>
      <c r="QCU202" s="5"/>
      <c r="QCV202" s="5"/>
      <c r="QCW202" s="5"/>
      <c r="QCX202" s="5"/>
      <c r="QCY202" s="5"/>
      <c r="QCZ202" s="5"/>
      <c r="QDA202" s="5"/>
      <c r="QDB202" s="5"/>
      <c r="QDC202" s="5"/>
      <c r="QDD202" s="5"/>
      <c r="QDE202" s="5"/>
      <c r="QDF202" s="5"/>
      <c r="QDG202" s="5"/>
      <c r="QDH202" s="5"/>
      <c r="QDI202" s="5"/>
      <c r="QDJ202" s="5"/>
      <c r="QDK202" s="5"/>
      <c r="QDL202" s="5"/>
      <c r="QDM202" s="5"/>
      <c r="QDN202" s="5"/>
      <c r="QDO202" s="5"/>
      <c r="QDP202" s="5"/>
      <c r="QDQ202" s="5"/>
      <c r="QDR202" s="5"/>
      <c r="QDS202" s="5"/>
      <c r="QDT202" s="5"/>
      <c r="QDU202" s="5"/>
      <c r="QDV202" s="5"/>
      <c r="QDW202" s="5"/>
      <c r="QDX202" s="5"/>
      <c r="QDY202" s="5"/>
      <c r="QDZ202" s="5"/>
      <c r="QEA202" s="5"/>
      <c r="QEB202" s="5"/>
      <c r="QEC202" s="5"/>
      <c r="QED202" s="5"/>
      <c r="QEE202" s="5"/>
      <c r="QEF202" s="5"/>
      <c r="QEG202" s="5"/>
      <c r="QEH202" s="5"/>
      <c r="QEI202" s="5"/>
      <c r="QEJ202" s="5"/>
      <c r="QEK202" s="5"/>
      <c r="QEL202" s="5"/>
      <c r="QEM202" s="5"/>
      <c r="QEN202" s="5"/>
      <c r="QEO202" s="5"/>
      <c r="QEP202" s="5"/>
      <c r="QEQ202" s="5"/>
      <c r="QER202" s="5"/>
      <c r="QES202" s="5"/>
      <c r="QET202" s="5"/>
      <c r="QEU202" s="5"/>
      <c r="QEV202" s="5"/>
      <c r="QEW202" s="5"/>
      <c r="QEX202" s="5"/>
      <c r="QEY202" s="5"/>
      <c r="QEZ202" s="5"/>
      <c r="QFA202" s="5"/>
      <c r="QFB202" s="5"/>
      <c r="QFC202" s="5"/>
      <c r="QFD202" s="5"/>
      <c r="QFE202" s="5"/>
      <c r="QFF202" s="5"/>
      <c r="QFG202" s="5"/>
      <c r="QFH202" s="5"/>
      <c r="QFI202" s="5"/>
      <c r="QFJ202" s="5"/>
      <c r="QFK202" s="5"/>
      <c r="QFL202" s="5"/>
      <c r="QFM202" s="5"/>
      <c r="QFN202" s="5"/>
      <c r="QFO202" s="5"/>
      <c r="QFP202" s="5"/>
      <c r="QFQ202" s="5"/>
      <c r="QFR202" s="5"/>
      <c r="QFS202" s="5"/>
      <c r="QFT202" s="5"/>
      <c r="QFU202" s="5"/>
      <c r="QFV202" s="5"/>
      <c r="QFW202" s="5"/>
      <c r="QFX202" s="5"/>
      <c r="QFY202" s="5"/>
      <c r="QFZ202" s="5"/>
      <c r="QGA202" s="5"/>
      <c r="QGB202" s="5"/>
      <c r="QGC202" s="5"/>
      <c r="QGD202" s="5"/>
      <c r="QGE202" s="5"/>
      <c r="QGF202" s="5"/>
      <c r="QGG202" s="5"/>
      <c r="QGH202" s="5"/>
      <c r="QGI202" s="5"/>
      <c r="QGJ202" s="5"/>
      <c r="QGK202" s="5"/>
      <c r="QGL202" s="5"/>
      <c r="QGM202" s="5"/>
      <c r="QGN202" s="5"/>
      <c r="QGO202" s="5"/>
      <c r="QGP202" s="5"/>
      <c r="QGQ202" s="5"/>
      <c r="QGR202" s="5"/>
      <c r="QGS202" s="5"/>
      <c r="QGT202" s="5"/>
      <c r="QGU202" s="5"/>
      <c r="QGV202" s="5"/>
      <c r="QGW202" s="5"/>
      <c r="QGX202" s="5"/>
      <c r="QGY202" s="5"/>
      <c r="QGZ202" s="5"/>
      <c r="QHA202" s="5"/>
      <c r="QHB202" s="5"/>
      <c r="QHC202" s="5"/>
      <c r="QHD202" s="5"/>
      <c r="QHE202" s="5"/>
      <c r="QHF202" s="5"/>
      <c r="QHG202" s="5"/>
      <c r="QHH202" s="5"/>
      <c r="QHI202" s="5"/>
      <c r="QHJ202" s="5"/>
      <c r="QHK202" s="5"/>
      <c r="QHL202" s="5"/>
      <c r="QHM202" s="5"/>
      <c r="QHN202" s="5"/>
      <c r="QHO202" s="5"/>
      <c r="QHP202" s="5"/>
      <c r="QHQ202" s="5"/>
      <c r="QHR202" s="5"/>
      <c r="QHS202" s="5"/>
      <c r="QHT202" s="5"/>
      <c r="QHU202" s="5"/>
      <c r="QHV202" s="5"/>
      <c r="QHW202" s="5"/>
      <c r="QHX202" s="5"/>
      <c r="QHY202" s="5"/>
      <c r="QHZ202" s="5"/>
      <c r="QIA202" s="5"/>
      <c r="QIB202" s="5"/>
      <c r="QIC202" s="5"/>
      <c r="QID202" s="5"/>
      <c r="QIE202" s="5"/>
      <c r="QIF202" s="5"/>
      <c r="QIG202" s="5"/>
      <c r="QIH202" s="5"/>
      <c r="QII202" s="5"/>
      <c r="QIJ202" s="5"/>
      <c r="QIK202" s="5"/>
      <c r="QIL202" s="5"/>
      <c r="QIM202" s="5"/>
      <c r="QIN202" s="5"/>
      <c r="QIO202" s="5"/>
      <c r="QIP202" s="5"/>
      <c r="QIQ202" s="5"/>
      <c r="QIR202" s="5"/>
      <c r="QIS202" s="5"/>
      <c r="QIT202" s="5"/>
      <c r="QIU202" s="5"/>
      <c r="QIV202" s="5"/>
      <c r="QIW202" s="5"/>
      <c r="QIX202" s="5"/>
      <c r="QIY202" s="5"/>
      <c r="QIZ202" s="5"/>
      <c r="QJA202" s="5"/>
      <c r="QJB202" s="5"/>
      <c r="QJC202" s="5"/>
      <c r="QJD202" s="5"/>
      <c r="QJE202" s="5"/>
      <c r="QJF202" s="5"/>
      <c r="QJG202" s="5"/>
      <c r="QJH202" s="5"/>
      <c r="QJI202" s="5"/>
      <c r="QJJ202" s="5"/>
      <c r="QJK202" s="5"/>
      <c r="QJL202" s="5"/>
      <c r="QJM202" s="5"/>
      <c r="QJN202" s="5"/>
      <c r="QJO202" s="5"/>
      <c r="QJP202" s="5"/>
      <c r="QJQ202" s="5"/>
      <c r="QJR202" s="5"/>
      <c r="QJS202" s="5"/>
      <c r="QJT202" s="5"/>
      <c r="QJU202" s="5"/>
      <c r="QJV202" s="5"/>
      <c r="QJW202" s="5"/>
      <c r="QJX202" s="5"/>
      <c r="QJY202" s="5"/>
      <c r="QJZ202" s="5"/>
      <c r="QKA202" s="5"/>
      <c r="QKB202" s="5"/>
      <c r="QKC202" s="5"/>
      <c r="QKD202" s="5"/>
      <c r="QKE202" s="5"/>
      <c r="QKF202" s="5"/>
      <c r="QKG202" s="5"/>
      <c r="QKH202" s="5"/>
      <c r="QKI202" s="5"/>
      <c r="QKJ202" s="5"/>
      <c r="QKK202" s="5"/>
      <c r="QKL202" s="5"/>
      <c r="QKM202" s="5"/>
      <c r="QKN202" s="5"/>
      <c r="QKO202" s="5"/>
      <c r="QKP202" s="5"/>
      <c r="QKQ202" s="5"/>
      <c r="QKR202" s="5"/>
      <c r="QKS202" s="5"/>
      <c r="QKT202" s="5"/>
      <c r="QKU202" s="5"/>
      <c r="QKV202" s="5"/>
      <c r="QKW202" s="5"/>
      <c r="QKX202" s="5"/>
      <c r="QKY202" s="5"/>
      <c r="QKZ202" s="5"/>
      <c r="QLA202" s="5"/>
      <c r="QLB202" s="5"/>
      <c r="QLC202" s="5"/>
      <c r="QLD202" s="5"/>
      <c r="QLE202" s="5"/>
      <c r="QLF202" s="5"/>
      <c r="QLG202" s="5"/>
      <c r="QLH202" s="5"/>
      <c r="QLI202" s="5"/>
      <c r="QLJ202" s="5"/>
      <c r="QLK202" s="5"/>
      <c r="QLL202" s="5"/>
      <c r="QLM202" s="5"/>
      <c r="QLN202" s="5"/>
      <c r="QLO202" s="5"/>
      <c r="QLP202" s="5"/>
      <c r="QLQ202" s="5"/>
      <c r="QLR202" s="5"/>
      <c r="QLS202" s="5"/>
      <c r="QLT202" s="5"/>
      <c r="QLU202" s="5"/>
      <c r="QLV202" s="5"/>
      <c r="QLW202" s="5"/>
      <c r="QLX202" s="5"/>
      <c r="QLY202" s="5"/>
      <c r="QLZ202" s="5"/>
      <c r="QMA202" s="5"/>
      <c r="QMB202" s="5"/>
      <c r="QMC202" s="5"/>
      <c r="QMD202" s="5"/>
      <c r="QME202" s="5"/>
      <c r="QMF202" s="5"/>
      <c r="QMG202" s="5"/>
      <c r="QMH202" s="5"/>
      <c r="QMI202" s="5"/>
      <c r="QMJ202" s="5"/>
      <c r="QMK202" s="5"/>
      <c r="QML202" s="5"/>
      <c r="QMM202" s="5"/>
      <c r="QMN202" s="5"/>
      <c r="QMO202" s="5"/>
      <c r="QMP202" s="5"/>
      <c r="QMQ202" s="5"/>
      <c r="QMR202" s="5"/>
      <c r="QMS202" s="5"/>
      <c r="QMT202" s="5"/>
      <c r="QMU202" s="5"/>
      <c r="QMV202" s="5"/>
      <c r="QMW202" s="5"/>
      <c r="QMX202" s="5"/>
      <c r="QMY202" s="5"/>
      <c r="QMZ202" s="5"/>
      <c r="QNA202" s="5"/>
      <c r="QNB202" s="5"/>
      <c r="QNC202" s="5"/>
      <c r="QND202" s="5"/>
      <c r="QNE202" s="5"/>
      <c r="QNF202" s="5"/>
      <c r="QNG202" s="5"/>
      <c r="QNH202" s="5"/>
      <c r="QNI202" s="5"/>
      <c r="QNJ202" s="5"/>
      <c r="QNK202" s="5"/>
      <c r="QNL202" s="5"/>
      <c r="QNM202" s="5"/>
      <c r="QNN202" s="5"/>
      <c r="QNO202" s="5"/>
      <c r="QNP202" s="5"/>
      <c r="QNQ202" s="5"/>
      <c r="QNR202" s="5"/>
      <c r="QNS202" s="5"/>
      <c r="QNT202" s="5"/>
      <c r="QNU202" s="5"/>
      <c r="QNV202" s="5"/>
      <c r="QNW202" s="5"/>
      <c r="QNX202" s="5"/>
      <c r="QNY202" s="5"/>
      <c r="QNZ202" s="5"/>
      <c r="QOA202" s="5"/>
      <c r="QOB202" s="5"/>
      <c r="QOC202" s="5"/>
      <c r="QOD202" s="5"/>
      <c r="QOE202" s="5"/>
      <c r="QOF202" s="5"/>
      <c r="QOG202" s="5"/>
      <c r="QOH202" s="5"/>
      <c r="QOI202" s="5"/>
      <c r="QOJ202" s="5"/>
      <c r="QOK202" s="5"/>
      <c r="QOL202" s="5"/>
      <c r="QOM202" s="5"/>
      <c r="QON202" s="5"/>
      <c r="QOO202" s="5"/>
      <c r="QOP202" s="5"/>
      <c r="QOQ202" s="5"/>
      <c r="QOR202" s="5"/>
      <c r="QOS202" s="5"/>
      <c r="QOT202" s="5"/>
      <c r="QOU202" s="5"/>
      <c r="QOV202" s="5"/>
      <c r="QOW202" s="5"/>
      <c r="QOX202" s="5"/>
      <c r="QOY202" s="5"/>
      <c r="QOZ202" s="5"/>
      <c r="QPA202" s="5"/>
      <c r="QPB202" s="5"/>
      <c r="QPC202" s="5"/>
      <c r="QPD202" s="5"/>
      <c r="QPE202" s="5"/>
      <c r="QPF202" s="5"/>
      <c r="QPG202" s="5"/>
      <c r="QPH202" s="5"/>
      <c r="QPI202" s="5"/>
      <c r="QPJ202" s="5"/>
      <c r="QPK202" s="5"/>
      <c r="QPL202" s="5"/>
      <c r="QPM202" s="5"/>
      <c r="QPN202" s="5"/>
      <c r="QPO202" s="5"/>
      <c r="QPP202" s="5"/>
      <c r="QPQ202" s="5"/>
      <c r="QPR202" s="5"/>
      <c r="QPS202" s="5"/>
      <c r="QPT202" s="5"/>
      <c r="QPU202" s="5"/>
      <c r="QPV202" s="5"/>
      <c r="QPW202" s="5"/>
      <c r="QPX202" s="5"/>
      <c r="QPY202" s="5"/>
      <c r="QPZ202" s="5"/>
      <c r="QQA202" s="5"/>
      <c r="QQB202" s="5"/>
      <c r="QQC202" s="5"/>
      <c r="QQD202" s="5"/>
      <c r="QQE202" s="5"/>
      <c r="QQF202" s="5"/>
      <c r="QQG202" s="5"/>
      <c r="QQH202" s="5"/>
      <c r="QQI202" s="5"/>
      <c r="QQJ202" s="5"/>
      <c r="QQK202" s="5"/>
      <c r="QQL202" s="5"/>
      <c r="QQM202" s="5"/>
      <c r="QQN202" s="5"/>
      <c r="QQO202" s="5"/>
      <c r="QQP202" s="5"/>
      <c r="QQQ202" s="5"/>
      <c r="QQR202" s="5"/>
      <c r="QQS202" s="5"/>
      <c r="QQT202" s="5"/>
      <c r="QQU202" s="5"/>
      <c r="QQV202" s="5"/>
      <c r="QQW202" s="5"/>
      <c r="QQX202" s="5"/>
      <c r="QQY202" s="5"/>
      <c r="QQZ202" s="5"/>
      <c r="QRA202" s="5"/>
      <c r="QRB202" s="5"/>
      <c r="QRC202" s="5"/>
      <c r="QRD202" s="5"/>
      <c r="QRE202" s="5"/>
      <c r="QRF202" s="5"/>
      <c r="QRG202" s="5"/>
      <c r="QRH202" s="5"/>
      <c r="QRI202" s="5"/>
      <c r="QRJ202" s="5"/>
      <c r="QRK202" s="5"/>
      <c r="QRL202" s="5"/>
      <c r="QRM202" s="5"/>
      <c r="QRN202" s="5"/>
      <c r="QRO202" s="5"/>
      <c r="QRP202" s="5"/>
      <c r="QRQ202" s="5"/>
      <c r="QRR202" s="5"/>
      <c r="QRS202" s="5"/>
      <c r="QRT202" s="5"/>
      <c r="QRU202" s="5"/>
      <c r="QRV202" s="5"/>
      <c r="QRW202" s="5"/>
      <c r="QRX202" s="5"/>
      <c r="QRY202" s="5"/>
      <c r="QRZ202" s="5"/>
      <c r="QSA202" s="5"/>
      <c r="QSB202" s="5"/>
      <c r="QSC202" s="5"/>
      <c r="QSD202" s="5"/>
      <c r="QSE202" s="5"/>
      <c r="QSF202" s="5"/>
      <c r="QSG202" s="5"/>
      <c r="QSH202" s="5"/>
      <c r="QSI202" s="5"/>
      <c r="QSJ202" s="5"/>
      <c r="QSK202" s="5"/>
      <c r="QSL202" s="5"/>
      <c r="QSM202" s="5"/>
      <c r="QSN202" s="5"/>
      <c r="QSO202" s="5"/>
      <c r="QSP202" s="5"/>
      <c r="QSQ202" s="5"/>
      <c r="QSR202" s="5"/>
      <c r="QSS202" s="5"/>
      <c r="QST202" s="5"/>
      <c r="QSU202" s="5"/>
      <c r="QSV202" s="5"/>
      <c r="QSW202" s="5"/>
      <c r="QSX202" s="5"/>
      <c r="QSY202" s="5"/>
      <c r="QSZ202" s="5"/>
      <c r="QTA202" s="5"/>
      <c r="QTB202" s="5"/>
      <c r="QTC202" s="5"/>
      <c r="QTD202" s="5"/>
      <c r="QTE202" s="5"/>
      <c r="QTF202" s="5"/>
      <c r="QTG202" s="5"/>
      <c r="QTH202" s="5"/>
      <c r="QTI202" s="5"/>
      <c r="QTJ202" s="5"/>
      <c r="QTK202" s="5"/>
      <c r="QTL202" s="5"/>
      <c r="QTM202" s="5"/>
      <c r="QTN202" s="5"/>
      <c r="QTO202" s="5"/>
      <c r="QTP202" s="5"/>
      <c r="QTQ202" s="5"/>
      <c r="QTR202" s="5"/>
      <c r="QTS202" s="5"/>
      <c r="QTT202" s="5"/>
      <c r="QTU202" s="5"/>
      <c r="QTV202" s="5"/>
      <c r="QTW202" s="5"/>
      <c r="QTX202" s="5"/>
      <c r="QTY202" s="5"/>
      <c r="QTZ202" s="5"/>
      <c r="QUA202" s="5"/>
      <c r="QUB202" s="5"/>
      <c r="QUC202" s="5"/>
      <c r="QUD202" s="5"/>
      <c r="QUE202" s="5"/>
      <c r="QUF202" s="5"/>
      <c r="QUG202" s="5"/>
      <c r="QUH202" s="5"/>
      <c r="QUI202" s="5"/>
      <c r="QUJ202" s="5"/>
      <c r="QUK202" s="5"/>
      <c r="QUL202" s="5"/>
      <c r="QUM202" s="5"/>
      <c r="QUN202" s="5"/>
      <c r="QUO202" s="5"/>
      <c r="QUP202" s="5"/>
      <c r="QUQ202" s="5"/>
      <c r="QUR202" s="5"/>
      <c r="QUS202" s="5"/>
      <c r="QUT202" s="5"/>
      <c r="QUU202" s="5"/>
      <c r="QUV202" s="5"/>
      <c r="QUW202" s="5"/>
      <c r="QUX202" s="5"/>
      <c r="QUY202" s="5"/>
      <c r="QUZ202" s="5"/>
      <c r="QVA202" s="5"/>
      <c r="QVB202" s="5"/>
      <c r="QVC202" s="5"/>
      <c r="QVD202" s="5"/>
      <c r="QVE202" s="5"/>
      <c r="QVF202" s="5"/>
      <c r="QVG202" s="5"/>
      <c r="QVH202" s="5"/>
      <c r="QVI202" s="5"/>
      <c r="QVJ202" s="5"/>
      <c r="QVK202" s="5"/>
      <c r="QVL202" s="5"/>
      <c r="QVM202" s="5"/>
      <c r="QVN202" s="5"/>
      <c r="QVO202" s="5"/>
      <c r="QVP202" s="5"/>
      <c r="QVQ202" s="5"/>
      <c r="QVR202" s="5"/>
      <c r="QVS202" s="5"/>
      <c r="QVT202" s="5"/>
      <c r="QVU202" s="5"/>
      <c r="QVV202" s="5"/>
      <c r="QVW202" s="5"/>
      <c r="QVX202" s="5"/>
      <c r="QVY202" s="5"/>
      <c r="QVZ202" s="5"/>
      <c r="QWA202" s="5"/>
      <c r="QWB202" s="5"/>
      <c r="QWC202" s="5"/>
      <c r="QWD202" s="5"/>
      <c r="QWE202" s="5"/>
      <c r="QWF202" s="5"/>
      <c r="QWG202" s="5"/>
      <c r="QWH202" s="5"/>
      <c r="QWI202" s="5"/>
      <c r="QWJ202" s="5"/>
      <c r="QWK202" s="5"/>
      <c r="QWL202" s="5"/>
      <c r="QWM202" s="5"/>
      <c r="QWN202" s="5"/>
      <c r="QWO202" s="5"/>
      <c r="QWP202" s="5"/>
      <c r="QWQ202" s="5"/>
      <c r="QWR202" s="5"/>
      <c r="QWS202" s="5"/>
      <c r="QWT202" s="5"/>
      <c r="QWU202" s="5"/>
      <c r="QWV202" s="5"/>
      <c r="QWW202" s="5"/>
      <c r="QWX202" s="5"/>
      <c r="QWY202" s="5"/>
      <c r="QWZ202" s="5"/>
      <c r="QXA202" s="5"/>
      <c r="QXB202" s="5"/>
      <c r="QXC202" s="5"/>
      <c r="QXD202" s="5"/>
      <c r="QXE202" s="5"/>
      <c r="QXF202" s="5"/>
      <c r="QXG202" s="5"/>
      <c r="QXH202" s="5"/>
      <c r="QXI202" s="5"/>
      <c r="QXJ202" s="5"/>
      <c r="QXK202" s="5"/>
      <c r="QXL202" s="5"/>
      <c r="QXM202" s="5"/>
      <c r="QXN202" s="5"/>
      <c r="QXO202" s="5"/>
      <c r="QXP202" s="5"/>
      <c r="QXQ202" s="5"/>
      <c r="QXR202" s="5"/>
      <c r="QXS202" s="5"/>
      <c r="QXT202" s="5"/>
      <c r="QXU202" s="5"/>
      <c r="QXV202" s="5"/>
      <c r="QXW202" s="5"/>
      <c r="QXX202" s="5"/>
      <c r="QXY202" s="5"/>
      <c r="QXZ202" s="5"/>
      <c r="QYA202" s="5"/>
      <c r="QYB202" s="5"/>
      <c r="QYC202" s="5"/>
      <c r="QYD202" s="5"/>
      <c r="QYE202" s="5"/>
      <c r="QYF202" s="5"/>
      <c r="QYG202" s="5"/>
      <c r="QYH202" s="5"/>
      <c r="QYI202" s="5"/>
      <c r="QYJ202" s="5"/>
      <c r="QYK202" s="5"/>
      <c r="QYL202" s="5"/>
      <c r="QYM202" s="5"/>
      <c r="QYN202" s="5"/>
      <c r="QYO202" s="5"/>
      <c r="QYP202" s="5"/>
      <c r="QYQ202" s="5"/>
      <c r="QYR202" s="5"/>
      <c r="QYS202" s="5"/>
      <c r="QYT202" s="5"/>
      <c r="QYU202" s="5"/>
      <c r="QYV202" s="5"/>
      <c r="QYW202" s="5"/>
      <c r="QYX202" s="5"/>
      <c r="QYY202" s="5"/>
      <c r="QYZ202" s="5"/>
      <c r="QZA202" s="5"/>
      <c r="QZB202" s="5"/>
      <c r="QZC202" s="5"/>
      <c r="QZD202" s="5"/>
      <c r="QZE202" s="5"/>
      <c r="QZF202" s="5"/>
      <c r="QZG202" s="5"/>
      <c r="QZH202" s="5"/>
      <c r="QZI202" s="5"/>
      <c r="QZJ202" s="5"/>
      <c r="QZK202" s="5"/>
      <c r="QZL202" s="5"/>
      <c r="QZM202" s="5"/>
      <c r="QZN202" s="5"/>
      <c r="QZO202" s="5"/>
      <c r="QZP202" s="5"/>
      <c r="QZQ202" s="5"/>
      <c r="QZR202" s="5"/>
      <c r="QZS202" s="5"/>
      <c r="QZT202" s="5"/>
      <c r="QZU202" s="5"/>
      <c r="QZV202" s="5"/>
      <c r="QZW202" s="5"/>
      <c r="QZX202" s="5"/>
      <c r="QZY202" s="5"/>
      <c r="QZZ202" s="5"/>
      <c r="RAA202" s="5"/>
      <c r="RAB202" s="5"/>
      <c r="RAC202" s="5"/>
      <c r="RAD202" s="5"/>
      <c r="RAE202" s="5"/>
      <c r="RAF202" s="5"/>
      <c r="RAG202" s="5"/>
      <c r="RAH202" s="5"/>
      <c r="RAI202" s="5"/>
      <c r="RAJ202" s="5"/>
      <c r="RAK202" s="5"/>
      <c r="RAL202" s="5"/>
      <c r="RAM202" s="5"/>
      <c r="RAN202" s="5"/>
      <c r="RAO202" s="5"/>
      <c r="RAP202" s="5"/>
      <c r="RAQ202" s="5"/>
      <c r="RAR202" s="5"/>
      <c r="RAS202" s="5"/>
      <c r="RAT202" s="5"/>
      <c r="RAU202" s="5"/>
      <c r="RAV202" s="5"/>
      <c r="RAW202" s="5"/>
      <c r="RAX202" s="5"/>
      <c r="RAY202" s="5"/>
      <c r="RAZ202" s="5"/>
      <c r="RBA202" s="5"/>
      <c r="RBB202" s="5"/>
      <c r="RBC202" s="5"/>
      <c r="RBD202" s="5"/>
      <c r="RBE202" s="5"/>
      <c r="RBF202" s="5"/>
      <c r="RBG202" s="5"/>
      <c r="RBH202" s="5"/>
      <c r="RBI202" s="5"/>
      <c r="RBJ202" s="5"/>
      <c r="RBK202" s="5"/>
      <c r="RBL202" s="5"/>
      <c r="RBM202" s="5"/>
      <c r="RBN202" s="5"/>
      <c r="RBO202" s="5"/>
      <c r="RBP202" s="5"/>
      <c r="RBQ202" s="5"/>
      <c r="RBR202" s="5"/>
      <c r="RBS202" s="5"/>
      <c r="RBT202" s="5"/>
      <c r="RBU202" s="5"/>
      <c r="RBV202" s="5"/>
      <c r="RBW202" s="5"/>
      <c r="RBX202" s="5"/>
      <c r="RBY202" s="5"/>
      <c r="RBZ202" s="5"/>
      <c r="RCA202" s="5"/>
      <c r="RCB202" s="5"/>
      <c r="RCC202" s="5"/>
      <c r="RCD202" s="5"/>
      <c r="RCE202" s="5"/>
      <c r="RCF202" s="5"/>
      <c r="RCG202" s="5"/>
      <c r="RCH202" s="5"/>
      <c r="RCI202" s="5"/>
      <c r="RCJ202" s="5"/>
      <c r="RCK202" s="5"/>
      <c r="RCL202" s="5"/>
      <c r="RCM202" s="5"/>
      <c r="RCN202" s="5"/>
      <c r="RCO202" s="5"/>
      <c r="RCP202" s="5"/>
      <c r="RCQ202" s="5"/>
      <c r="RCR202" s="5"/>
      <c r="RCS202" s="5"/>
      <c r="RCT202" s="5"/>
      <c r="RCU202" s="5"/>
      <c r="RCV202" s="5"/>
      <c r="RCW202" s="5"/>
      <c r="RCX202" s="5"/>
      <c r="RCY202" s="5"/>
      <c r="RCZ202" s="5"/>
      <c r="RDA202" s="5"/>
      <c r="RDB202" s="5"/>
      <c r="RDC202" s="5"/>
      <c r="RDD202" s="5"/>
      <c r="RDE202" s="5"/>
      <c r="RDF202" s="5"/>
      <c r="RDG202" s="5"/>
      <c r="RDH202" s="5"/>
      <c r="RDI202" s="5"/>
      <c r="RDJ202" s="5"/>
      <c r="RDK202" s="5"/>
      <c r="RDL202" s="5"/>
      <c r="RDM202" s="5"/>
      <c r="RDN202" s="5"/>
      <c r="RDO202" s="5"/>
      <c r="RDP202" s="5"/>
      <c r="RDQ202" s="5"/>
      <c r="RDR202" s="5"/>
      <c r="RDS202" s="5"/>
      <c r="RDT202" s="5"/>
      <c r="RDU202" s="5"/>
      <c r="RDV202" s="5"/>
      <c r="RDW202" s="5"/>
      <c r="RDX202" s="5"/>
      <c r="RDY202" s="5"/>
      <c r="RDZ202" s="5"/>
      <c r="REA202" s="5"/>
      <c r="REB202" s="5"/>
      <c r="REC202" s="5"/>
      <c r="RED202" s="5"/>
      <c r="REE202" s="5"/>
      <c r="REF202" s="5"/>
      <c r="REG202" s="5"/>
      <c r="REH202" s="5"/>
      <c r="REI202" s="5"/>
      <c r="REJ202" s="5"/>
      <c r="REK202" s="5"/>
      <c r="REL202" s="5"/>
      <c r="REM202" s="5"/>
      <c r="REN202" s="5"/>
      <c r="REO202" s="5"/>
      <c r="REP202" s="5"/>
      <c r="REQ202" s="5"/>
      <c r="RER202" s="5"/>
      <c r="RES202" s="5"/>
      <c r="RET202" s="5"/>
      <c r="REU202" s="5"/>
      <c r="REV202" s="5"/>
      <c r="REW202" s="5"/>
      <c r="REX202" s="5"/>
      <c r="REY202" s="5"/>
      <c r="REZ202" s="5"/>
      <c r="RFA202" s="5"/>
      <c r="RFB202" s="5"/>
      <c r="RFC202" s="5"/>
      <c r="RFD202" s="5"/>
      <c r="RFE202" s="5"/>
      <c r="RFF202" s="5"/>
      <c r="RFG202" s="5"/>
      <c r="RFH202" s="5"/>
      <c r="RFI202" s="5"/>
      <c r="RFJ202" s="5"/>
      <c r="RFK202" s="5"/>
      <c r="RFL202" s="5"/>
      <c r="RFM202" s="5"/>
      <c r="RFN202" s="5"/>
      <c r="RFO202" s="5"/>
      <c r="RFP202" s="5"/>
      <c r="RFQ202" s="5"/>
      <c r="RFR202" s="5"/>
      <c r="RFS202" s="5"/>
      <c r="RFT202" s="5"/>
      <c r="RFU202" s="5"/>
      <c r="RFV202" s="5"/>
      <c r="RFW202" s="5"/>
      <c r="RFX202" s="5"/>
      <c r="RFY202" s="5"/>
      <c r="RFZ202" s="5"/>
      <c r="RGA202" s="5"/>
      <c r="RGB202" s="5"/>
      <c r="RGC202" s="5"/>
      <c r="RGD202" s="5"/>
      <c r="RGE202" s="5"/>
      <c r="RGF202" s="5"/>
      <c r="RGG202" s="5"/>
      <c r="RGH202" s="5"/>
      <c r="RGI202" s="5"/>
      <c r="RGJ202" s="5"/>
      <c r="RGK202" s="5"/>
      <c r="RGL202" s="5"/>
      <c r="RGM202" s="5"/>
      <c r="RGN202" s="5"/>
      <c r="RGO202" s="5"/>
      <c r="RGP202" s="5"/>
      <c r="RGQ202" s="5"/>
      <c r="RGR202" s="5"/>
      <c r="RGS202" s="5"/>
      <c r="RGT202" s="5"/>
      <c r="RGU202" s="5"/>
      <c r="RGV202" s="5"/>
      <c r="RGW202" s="5"/>
      <c r="RGX202" s="5"/>
      <c r="RGY202" s="5"/>
      <c r="RGZ202" s="5"/>
      <c r="RHA202" s="5"/>
      <c r="RHB202" s="5"/>
      <c r="RHC202" s="5"/>
      <c r="RHD202" s="5"/>
      <c r="RHE202" s="5"/>
      <c r="RHF202" s="5"/>
      <c r="RHG202" s="5"/>
      <c r="RHH202" s="5"/>
      <c r="RHI202" s="5"/>
      <c r="RHJ202" s="5"/>
      <c r="RHK202" s="5"/>
      <c r="RHL202" s="5"/>
      <c r="RHM202" s="5"/>
      <c r="RHN202" s="5"/>
      <c r="RHO202" s="5"/>
      <c r="RHP202" s="5"/>
      <c r="RHQ202" s="5"/>
      <c r="RHR202" s="5"/>
      <c r="RHS202" s="5"/>
      <c r="RHT202" s="5"/>
      <c r="RHU202" s="5"/>
      <c r="RHV202" s="5"/>
      <c r="RHW202" s="5"/>
      <c r="RHX202" s="5"/>
      <c r="RHY202" s="5"/>
      <c r="RHZ202" s="5"/>
      <c r="RIA202" s="5"/>
      <c r="RIB202" s="5"/>
      <c r="RIC202" s="5"/>
      <c r="RID202" s="5"/>
      <c r="RIE202" s="5"/>
      <c r="RIF202" s="5"/>
      <c r="RIG202" s="5"/>
      <c r="RIH202" s="5"/>
      <c r="RII202" s="5"/>
      <c r="RIJ202" s="5"/>
      <c r="RIK202" s="5"/>
      <c r="RIL202" s="5"/>
      <c r="RIM202" s="5"/>
      <c r="RIN202" s="5"/>
      <c r="RIO202" s="5"/>
      <c r="RIP202" s="5"/>
      <c r="RIQ202" s="5"/>
      <c r="RIR202" s="5"/>
      <c r="RIS202" s="5"/>
      <c r="RIT202" s="5"/>
      <c r="RIU202" s="5"/>
      <c r="RIV202" s="5"/>
      <c r="RIW202" s="5"/>
      <c r="RIX202" s="5"/>
      <c r="RIY202" s="5"/>
      <c r="RIZ202" s="5"/>
      <c r="RJA202" s="5"/>
      <c r="RJB202" s="5"/>
      <c r="RJC202" s="5"/>
      <c r="RJD202" s="5"/>
      <c r="RJE202" s="5"/>
      <c r="RJF202" s="5"/>
      <c r="RJG202" s="5"/>
      <c r="RJH202" s="5"/>
      <c r="RJI202" s="5"/>
      <c r="RJJ202" s="5"/>
      <c r="RJK202" s="5"/>
      <c r="RJL202" s="5"/>
      <c r="RJM202" s="5"/>
      <c r="RJN202" s="5"/>
      <c r="RJO202" s="5"/>
      <c r="RJP202" s="5"/>
      <c r="RJQ202" s="5"/>
      <c r="RJR202" s="5"/>
      <c r="RJS202" s="5"/>
      <c r="RJT202" s="5"/>
      <c r="RJU202" s="5"/>
      <c r="RJV202" s="5"/>
      <c r="RJW202" s="5"/>
      <c r="RJX202" s="5"/>
      <c r="RJY202" s="5"/>
      <c r="RJZ202" s="5"/>
      <c r="RKA202" s="5"/>
      <c r="RKB202" s="5"/>
      <c r="RKC202" s="5"/>
      <c r="RKD202" s="5"/>
      <c r="RKE202" s="5"/>
      <c r="RKF202" s="5"/>
      <c r="RKG202" s="5"/>
      <c r="RKH202" s="5"/>
      <c r="RKI202" s="5"/>
      <c r="RKJ202" s="5"/>
      <c r="RKK202" s="5"/>
      <c r="RKL202" s="5"/>
      <c r="RKM202" s="5"/>
      <c r="RKN202" s="5"/>
      <c r="RKO202" s="5"/>
      <c r="RKP202" s="5"/>
      <c r="RKQ202" s="5"/>
      <c r="RKR202" s="5"/>
      <c r="RKS202" s="5"/>
      <c r="RKT202" s="5"/>
      <c r="RKU202" s="5"/>
      <c r="RKV202" s="5"/>
      <c r="RKW202" s="5"/>
      <c r="RKX202" s="5"/>
      <c r="RKY202" s="5"/>
      <c r="RKZ202" s="5"/>
      <c r="RLA202" s="5"/>
      <c r="RLB202" s="5"/>
      <c r="RLC202" s="5"/>
      <c r="RLD202" s="5"/>
      <c r="RLE202" s="5"/>
      <c r="RLF202" s="5"/>
      <c r="RLG202" s="5"/>
      <c r="RLH202" s="5"/>
      <c r="RLI202" s="5"/>
      <c r="RLJ202" s="5"/>
      <c r="RLK202" s="5"/>
      <c r="RLL202" s="5"/>
      <c r="RLM202" s="5"/>
      <c r="RLN202" s="5"/>
      <c r="RLO202" s="5"/>
      <c r="RLP202" s="5"/>
      <c r="RLQ202" s="5"/>
      <c r="RLR202" s="5"/>
      <c r="RLS202" s="5"/>
      <c r="RLT202" s="5"/>
      <c r="RLU202" s="5"/>
      <c r="RLV202" s="5"/>
      <c r="RLW202" s="5"/>
      <c r="RLX202" s="5"/>
      <c r="RLY202" s="5"/>
      <c r="RLZ202" s="5"/>
      <c r="RMA202" s="5"/>
      <c r="RMB202" s="5"/>
      <c r="RMC202" s="5"/>
      <c r="RMD202" s="5"/>
      <c r="RME202" s="5"/>
      <c r="RMF202" s="5"/>
      <c r="RMG202" s="5"/>
      <c r="RMH202" s="5"/>
      <c r="RMI202" s="5"/>
      <c r="RMJ202" s="5"/>
      <c r="RMK202" s="5"/>
      <c r="RML202" s="5"/>
      <c r="RMM202" s="5"/>
      <c r="RMN202" s="5"/>
      <c r="RMO202" s="5"/>
      <c r="RMP202" s="5"/>
      <c r="RMQ202" s="5"/>
      <c r="RMR202" s="5"/>
      <c r="RMS202" s="5"/>
      <c r="RMT202" s="5"/>
      <c r="RMU202" s="5"/>
      <c r="RMV202" s="5"/>
      <c r="RMW202" s="5"/>
      <c r="RMX202" s="5"/>
      <c r="RMY202" s="5"/>
      <c r="RMZ202" s="5"/>
      <c r="RNA202" s="5"/>
      <c r="RNB202" s="5"/>
      <c r="RNC202" s="5"/>
      <c r="RND202" s="5"/>
      <c r="RNE202" s="5"/>
      <c r="RNF202" s="5"/>
      <c r="RNG202" s="5"/>
      <c r="RNH202" s="5"/>
      <c r="RNI202" s="5"/>
      <c r="RNJ202" s="5"/>
      <c r="RNK202" s="5"/>
      <c r="RNL202" s="5"/>
      <c r="RNM202" s="5"/>
      <c r="RNN202" s="5"/>
      <c r="RNO202" s="5"/>
      <c r="RNP202" s="5"/>
      <c r="RNQ202" s="5"/>
      <c r="RNR202" s="5"/>
      <c r="RNS202" s="5"/>
      <c r="RNT202" s="5"/>
      <c r="RNU202" s="5"/>
      <c r="RNV202" s="5"/>
      <c r="RNW202" s="5"/>
      <c r="RNX202" s="5"/>
      <c r="RNY202" s="5"/>
      <c r="RNZ202" s="5"/>
      <c r="ROA202" s="5"/>
      <c r="ROB202" s="5"/>
      <c r="ROC202" s="5"/>
      <c r="ROD202" s="5"/>
      <c r="ROE202" s="5"/>
      <c r="ROF202" s="5"/>
      <c r="ROG202" s="5"/>
      <c r="ROH202" s="5"/>
      <c r="ROI202" s="5"/>
      <c r="ROJ202" s="5"/>
      <c r="ROK202" s="5"/>
      <c r="ROL202" s="5"/>
      <c r="ROM202" s="5"/>
      <c r="RON202" s="5"/>
      <c r="ROO202" s="5"/>
      <c r="ROP202" s="5"/>
      <c r="ROQ202" s="5"/>
      <c r="ROR202" s="5"/>
      <c r="ROS202" s="5"/>
      <c r="ROT202" s="5"/>
      <c r="ROU202" s="5"/>
      <c r="ROV202" s="5"/>
      <c r="ROW202" s="5"/>
      <c r="ROX202" s="5"/>
      <c r="ROY202" s="5"/>
      <c r="ROZ202" s="5"/>
      <c r="RPA202" s="5"/>
      <c r="RPB202" s="5"/>
      <c r="RPC202" s="5"/>
      <c r="RPD202" s="5"/>
      <c r="RPE202" s="5"/>
      <c r="RPF202" s="5"/>
      <c r="RPG202" s="5"/>
      <c r="RPH202" s="5"/>
      <c r="RPI202" s="5"/>
      <c r="RPJ202" s="5"/>
      <c r="RPK202" s="5"/>
      <c r="RPL202" s="5"/>
      <c r="RPM202" s="5"/>
      <c r="RPN202" s="5"/>
      <c r="RPO202" s="5"/>
      <c r="RPP202" s="5"/>
      <c r="RPQ202" s="5"/>
      <c r="RPR202" s="5"/>
      <c r="RPS202" s="5"/>
      <c r="RPT202" s="5"/>
      <c r="RPU202" s="5"/>
      <c r="RPV202" s="5"/>
      <c r="RPW202" s="5"/>
      <c r="RPX202" s="5"/>
      <c r="RPY202" s="5"/>
      <c r="RPZ202" s="5"/>
      <c r="RQA202" s="5"/>
      <c r="RQB202" s="5"/>
      <c r="RQC202" s="5"/>
      <c r="RQD202" s="5"/>
      <c r="RQE202" s="5"/>
      <c r="RQF202" s="5"/>
      <c r="RQG202" s="5"/>
      <c r="RQH202" s="5"/>
      <c r="RQI202" s="5"/>
      <c r="RQJ202" s="5"/>
      <c r="RQK202" s="5"/>
      <c r="RQL202" s="5"/>
      <c r="RQM202" s="5"/>
      <c r="RQN202" s="5"/>
      <c r="RQO202" s="5"/>
      <c r="RQP202" s="5"/>
      <c r="RQQ202" s="5"/>
      <c r="RQR202" s="5"/>
      <c r="RQS202" s="5"/>
      <c r="RQT202" s="5"/>
      <c r="RQU202" s="5"/>
      <c r="RQV202" s="5"/>
      <c r="RQW202" s="5"/>
      <c r="RQX202" s="5"/>
      <c r="RQY202" s="5"/>
      <c r="RQZ202" s="5"/>
      <c r="RRA202" s="5"/>
      <c r="RRB202" s="5"/>
      <c r="RRC202" s="5"/>
      <c r="RRD202" s="5"/>
      <c r="RRE202" s="5"/>
      <c r="RRF202" s="5"/>
      <c r="RRG202" s="5"/>
      <c r="RRH202" s="5"/>
      <c r="RRI202" s="5"/>
      <c r="RRJ202" s="5"/>
      <c r="RRK202" s="5"/>
      <c r="RRL202" s="5"/>
      <c r="RRM202" s="5"/>
      <c r="RRN202" s="5"/>
      <c r="RRO202" s="5"/>
      <c r="RRP202" s="5"/>
      <c r="RRQ202" s="5"/>
      <c r="RRR202" s="5"/>
      <c r="RRS202" s="5"/>
      <c r="RRT202" s="5"/>
      <c r="RRU202" s="5"/>
      <c r="RRV202" s="5"/>
      <c r="RRW202" s="5"/>
      <c r="RRX202" s="5"/>
      <c r="RRY202" s="5"/>
      <c r="RRZ202" s="5"/>
      <c r="RSA202" s="5"/>
      <c r="RSB202" s="5"/>
      <c r="RSC202" s="5"/>
      <c r="RSD202" s="5"/>
      <c r="RSE202" s="5"/>
      <c r="RSF202" s="5"/>
      <c r="RSG202" s="5"/>
      <c r="RSH202" s="5"/>
      <c r="RSI202" s="5"/>
      <c r="RSJ202" s="5"/>
      <c r="RSK202" s="5"/>
      <c r="RSL202" s="5"/>
      <c r="RSM202" s="5"/>
      <c r="RSN202" s="5"/>
      <c r="RSO202" s="5"/>
      <c r="RSP202" s="5"/>
      <c r="RSQ202" s="5"/>
      <c r="RSR202" s="5"/>
      <c r="RSS202" s="5"/>
      <c r="RST202" s="5"/>
      <c r="RSU202" s="5"/>
      <c r="RSV202" s="5"/>
      <c r="RSW202" s="5"/>
      <c r="RSX202" s="5"/>
      <c r="RSY202" s="5"/>
      <c r="RSZ202" s="5"/>
      <c r="RTA202" s="5"/>
      <c r="RTB202" s="5"/>
      <c r="RTC202" s="5"/>
      <c r="RTD202" s="5"/>
      <c r="RTE202" s="5"/>
      <c r="RTF202" s="5"/>
      <c r="RTG202" s="5"/>
      <c r="RTH202" s="5"/>
      <c r="RTI202" s="5"/>
      <c r="RTJ202" s="5"/>
      <c r="RTK202" s="5"/>
      <c r="RTL202" s="5"/>
      <c r="RTM202" s="5"/>
      <c r="RTN202" s="5"/>
      <c r="RTO202" s="5"/>
      <c r="RTP202" s="5"/>
      <c r="RTQ202" s="5"/>
      <c r="RTR202" s="5"/>
      <c r="RTS202" s="5"/>
      <c r="RTT202" s="5"/>
      <c r="RTU202" s="5"/>
      <c r="RTV202" s="5"/>
      <c r="RTW202" s="5"/>
      <c r="RTX202" s="5"/>
      <c r="RTY202" s="5"/>
      <c r="RTZ202" s="5"/>
      <c r="RUA202" s="5"/>
      <c r="RUB202" s="5"/>
      <c r="RUC202" s="5"/>
      <c r="RUD202" s="5"/>
      <c r="RUE202" s="5"/>
      <c r="RUF202" s="5"/>
      <c r="RUG202" s="5"/>
      <c r="RUH202" s="5"/>
      <c r="RUI202" s="5"/>
      <c r="RUJ202" s="5"/>
      <c r="RUK202" s="5"/>
      <c r="RUL202" s="5"/>
      <c r="RUM202" s="5"/>
      <c r="RUN202" s="5"/>
      <c r="RUO202" s="5"/>
      <c r="RUP202" s="5"/>
      <c r="RUQ202" s="5"/>
      <c r="RUR202" s="5"/>
      <c r="RUS202" s="5"/>
      <c r="RUT202" s="5"/>
      <c r="RUU202" s="5"/>
      <c r="RUV202" s="5"/>
      <c r="RUW202" s="5"/>
      <c r="RUX202" s="5"/>
      <c r="RUY202" s="5"/>
      <c r="RUZ202" s="5"/>
      <c r="RVA202" s="5"/>
      <c r="RVB202" s="5"/>
      <c r="RVC202" s="5"/>
      <c r="RVD202" s="5"/>
      <c r="RVE202" s="5"/>
      <c r="RVF202" s="5"/>
      <c r="RVG202" s="5"/>
      <c r="RVH202" s="5"/>
      <c r="RVI202" s="5"/>
      <c r="RVJ202" s="5"/>
      <c r="RVK202" s="5"/>
      <c r="RVL202" s="5"/>
      <c r="RVM202" s="5"/>
      <c r="RVN202" s="5"/>
      <c r="RVO202" s="5"/>
      <c r="RVP202" s="5"/>
      <c r="RVQ202" s="5"/>
      <c r="RVR202" s="5"/>
      <c r="RVS202" s="5"/>
      <c r="RVT202" s="5"/>
      <c r="RVU202" s="5"/>
      <c r="RVV202" s="5"/>
      <c r="RVW202" s="5"/>
      <c r="RVX202" s="5"/>
      <c r="RVY202" s="5"/>
      <c r="RVZ202" s="5"/>
      <c r="RWA202" s="5"/>
      <c r="RWB202" s="5"/>
      <c r="RWC202" s="5"/>
      <c r="RWD202" s="5"/>
      <c r="RWE202" s="5"/>
      <c r="RWF202" s="5"/>
      <c r="RWG202" s="5"/>
      <c r="RWH202" s="5"/>
      <c r="RWI202" s="5"/>
      <c r="RWJ202" s="5"/>
      <c r="RWK202" s="5"/>
      <c r="RWL202" s="5"/>
      <c r="RWM202" s="5"/>
      <c r="RWN202" s="5"/>
      <c r="RWO202" s="5"/>
      <c r="RWP202" s="5"/>
      <c r="RWQ202" s="5"/>
      <c r="RWR202" s="5"/>
      <c r="RWS202" s="5"/>
      <c r="RWT202" s="5"/>
      <c r="RWU202" s="5"/>
      <c r="RWV202" s="5"/>
      <c r="RWW202" s="5"/>
      <c r="RWX202" s="5"/>
      <c r="RWY202" s="5"/>
      <c r="RWZ202" s="5"/>
      <c r="RXA202" s="5"/>
      <c r="RXB202" s="5"/>
      <c r="RXC202" s="5"/>
      <c r="RXD202" s="5"/>
      <c r="RXE202" s="5"/>
      <c r="RXF202" s="5"/>
      <c r="RXG202" s="5"/>
      <c r="RXH202" s="5"/>
      <c r="RXI202" s="5"/>
      <c r="RXJ202" s="5"/>
      <c r="RXK202" s="5"/>
      <c r="RXL202" s="5"/>
      <c r="RXM202" s="5"/>
      <c r="RXN202" s="5"/>
      <c r="RXO202" s="5"/>
      <c r="RXP202" s="5"/>
      <c r="RXQ202" s="5"/>
      <c r="RXR202" s="5"/>
      <c r="RXS202" s="5"/>
      <c r="RXT202" s="5"/>
      <c r="RXU202" s="5"/>
      <c r="RXV202" s="5"/>
      <c r="RXW202" s="5"/>
      <c r="RXX202" s="5"/>
      <c r="RXY202" s="5"/>
      <c r="RXZ202" s="5"/>
      <c r="RYA202" s="5"/>
      <c r="RYB202" s="5"/>
      <c r="RYC202" s="5"/>
      <c r="RYD202" s="5"/>
      <c r="RYE202" s="5"/>
      <c r="RYF202" s="5"/>
      <c r="RYG202" s="5"/>
      <c r="RYH202" s="5"/>
      <c r="RYI202" s="5"/>
      <c r="RYJ202" s="5"/>
      <c r="RYK202" s="5"/>
      <c r="RYL202" s="5"/>
      <c r="RYM202" s="5"/>
      <c r="RYN202" s="5"/>
      <c r="RYO202" s="5"/>
      <c r="RYP202" s="5"/>
      <c r="RYQ202" s="5"/>
      <c r="RYR202" s="5"/>
      <c r="RYS202" s="5"/>
      <c r="RYT202" s="5"/>
      <c r="RYU202" s="5"/>
      <c r="RYV202" s="5"/>
      <c r="RYW202" s="5"/>
      <c r="RYX202" s="5"/>
      <c r="RYY202" s="5"/>
      <c r="RYZ202" s="5"/>
      <c r="RZA202" s="5"/>
      <c r="RZB202" s="5"/>
      <c r="RZC202" s="5"/>
      <c r="RZD202" s="5"/>
      <c r="RZE202" s="5"/>
      <c r="RZF202" s="5"/>
      <c r="RZG202" s="5"/>
      <c r="RZH202" s="5"/>
      <c r="RZI202" s="5"/>
      <c r="RZJ202" s="5"/>
      <c r="RZK202" s="5"/>
      <c r="RZL202" s="5"/>
      <c r="RZM202" s="5"/>
      <c r="RZN202" s="5"/>
      <c r="RZO202" s="5"/>
      <c r="RZP202" s="5"/>
      <c r="RZQ202" s="5"/>
      <c r="RZR202" s="5"/>
      <c r="RZS202" s="5"/>
      <c r="RZT202" s="5"/>
      <c r="RZU202" s="5"/>
      <c r="RZV202" s="5"/>
      <c r="RZW202" s="5"/>
      <c r="RZX202" s="5"/>
      <c r="RZY202" s="5"/>
      <c r="RZZ202" s="5"/>
      <c r="SAA202" s="5"/>
      <c r="SAB202" s="5"/>
      <c r="SAC202" s="5"/>
      <c r="SAD202" s="5"/>
      <c r="SAE202" s="5"/>
      <c r="SAF202" s="5"/>
      <c r="SAG202" s="5"/>
      <c r="SAH202" s="5"/>
      <c r="SAI202" s="5"/>
      <c r="SAJ202" s="5"/>
      <c r="SAK202" s="5"/>
      <c r="SAL202" s="5"/>
      <c r="SAM202" s="5"/>
      <c r="SAN202" s="5"/>
      <c r="SAO202" s="5"/>
      <c r="SAP202" s="5"/>
      <c r="SAQ202" s="5"/>
      <c r="SAR202" s="5"/>
      <c r="SAS202" s="5"/>
      <c r="SAT202" s="5"/>
      <c r="SAU202" s="5"/>
      <c r="SAV202" s="5"/>
      <c r="SAW202" s="5"/>
      <c r="SAX202" s="5"/>
      <c r="SAY202" s="5"/>
      <c r="SAZ202" s="5"/>
      <c r="SBA202" s="5"/>
      <c r="SBB202" s="5"/>
      <c r="SBC202" s="5"/>
      <c r="SBD202" s="5"/>
      <c r="SBE202" s="5"/>
      <c r="SBF202" s="5"/>
      <c r="SBG202" s="5"/>
      <c r="SBH202" s="5"/>
      <c r="SBI202" s="5"/>
      <c r="SBJ202" s="5"/>
      <c r="SBK202" s="5"/>
      <c r="SBL202" s="5"/>
      <c r="SBM202" s="5"/>
      <c r="SBN202" s="5"/>
      <c r="SBO202" s="5"/>
      <c r="SBP202" s="5"/>
      <c r="SBQ202" s="5"/>
      <c r="SBR202" s="5"/>
      <c r="SBS202" s="5"/>
      <c r="SBT202" s="5"/>
      <c r="SBU202" s="5"/>
      <c r="SBV202" s="5"/>
      <c r="SBW202" s="5"/>
      <c r="SBX202" s="5"/>
      <c r="SBY202" s="5"/>
      <c r="SBZ202" s="5"/>
      <c r="SCA202" s="5"/>
      <c r="SCB202" s="5"/>
      <c r="SCC202" s="5"/>
      <c r="SCD202" s="5"/>
      <c r="SCE202" s="5"/>
      <c r="SCF202" s="5"/>
      <c r="SCG202" s="5"/>
      <c r="SCH202" s="5"/>
      <c r="SCI202" s="5"/>
      <c r="SCJ202" s="5"/>
      <c r="SCK202" s="5"/>
      <c r="SCL202" s="5"/>
      <c r="SCM202" s="5"/>
      <c r="SCN202" s="5"/>
      <c r="SCO202" s="5"/>
      <c r="SCP202" s="5"/>
      <c r="SCQ202" s="5"/>
      <c r="SCR202" s="5"/>
      <c r="SCS202" s="5"/>
      <c r="SCT202" s="5"/>
      <c r="SCU202" s="5"/>
      <c r="SCV202" s="5"/>
      <c r="SCW202" s="5"/>
      <c r="SCX202" s="5"/>
      <c r="SCY202" s="5"/>
      <c r="SCZ202" s="5"/>
      <c r="SDA202" s="5"/>
      <c r="SDB202" s="5"/>
      <c r="SDC202" s="5"/>
      <c r="SDD202" s="5"/>
      <c r="SDE202" s="5"/>
      <c r="SDF202" s="5"/>
      <c r="SDG202" s="5"/>
      <c r="SDH202" s="5"/>
      <c r="SDI202" s="5"/>
      <c r="SDJ202" s="5"/>
      <c r="SDK202" s="5"/>
      <c r="SDL202" s="5"/>
      <c r="SDM202" s="5"/>
      <c r="SDN202" s="5"/>
      <c r="SDO202" s="5"/>
      <c r="SDP202" s="5"/>
      <c r="SDQ202" s="5"/>
      <c r="SDR202" s="5"/>
      <c r="SDS202" s="5"/>
      <c r="SDT202" s="5"/>
      <c r="SDU202" s="5"/>
      <c r="SDV202" s="5"/>
      <c r="SDW202" s="5"/>
      <c r="SDX202" s="5"/>
      <c r="SDY202" s="5"/>
      <c r="SDZ202" s="5"/>
      <c r="SEA202" s="5"/>
      <c r="SEB202" s="5"/>
      <c r="SEC202" s="5"/>
      <c r="SED202" s="5"/>
      <c r="SEE202" s="5"/>
      <c r="SEF202" s="5"/>
      <c r="SEG202" s="5"/>
      <c r="SEH202" s="5"/>
      <c r="SEI202" s="5"/>
      <c r="SEJ202" s="5"/>
      <c r="SEK202" s="5"/>
      <c r="SEL202" s="5"/>
      <c r="SEM202" s="5"/>
      <c r="SEN202" s="5"/>
      <c r="SEO202" s="5"/>
      <c r="SEP202" s="5"/>
      <c r="SEQ202" s="5"/>
      <c r="SER202" s="5"/>
      <c r="SES202" s="5"/>
      <c r="SET202" s="5"/>
      <c r="SEU202" s="5"/>
      <c r="SEV202" s="5"/>
      <c r="SEW202" s="5"/>
      <c r="SEX202" s="5"/>
      <c r="SEY202" s="5"/>
      <c r="SEZ202" s="5"/>
      <c r="SFA202" s="5"/>
      <c r="SFB202" s="5"/>
      <c r="SFC202" s="5"/>
      <c r="SFD202" s="5"/>
      <c r="SFE202" s="5"/>
      <c r="SFF202" s="5"/>
      <c r="SFG202" s="5"/>
      <c r="SFH202" s="5"/>
      <c r="SFI202" s="5"/>
      <c r="SFJ202" s="5"/>
      <c r="SFK202" s="5"/>
      <c r="SFL202" s="5"/>
      <c r="SFM202" s="5"/>
      <c r="SFN202" s="5"/>
      <c r="SFO202" s="5"/>
      <c r="SFP202" s="5"/>
      <c r="SFQ202" s="5"/>
      <c r="SFR202" s="5"/>
      <c r="SFS202" s="5"/>
      <c r="SFT202" s="5"/>
      <c r="SFU202" s="5"/>
      <c r="SFV202" s="5"/>
      <c r="SFW202" s="5"/>
      <c r="SFX202" s="5"/>
      <c r="SFY202" s="5"/>
      <c r="SFZ202" s="5"/>
      <c r="SGA202" s="5"/>
      <c r="SGB202" s="5"/>
      <c r="SGC202" s="5"/>
      <c r="SGD202" s="5"/>
      <c r="SGE202" s="5"/>
      <c r="SGF202" s="5"/>
      <c r="SGG202" s="5"/>
      <c r="SGH202" s="5"/>
      <c r="SGI202" s="5"/>
      <c r="SGJ202" s="5"/>
      <c r="SGK202" s="5"/>
      <c r="SGL202" s="5"/>
      <c r="SGM202" s="5"/>
      <c r="SGN202" s="5"/>
      <c r="SGO202" s="5"/>
      <c r="SGP202" s="5"/>
      <c r="SGQ202" s="5"/>
      <c r="SGR202" s="5"/>
      <c r="SGS202" s="5"/>
      <c r="SGT202" s="5"/>
      <c r="SGU202" s="5"/>
      <c r="SGV202" s="5"/>
      <c r="SGW202" s="5"/>
      <c r="SGX202" s="5"/>
      <c r="SGY202" s="5"/>
      <c r="SGZ202" s="5"/>
      <c r="SHA202" s="5"/>
      <c r="SHB202" s="5"/>
      <c r="SHC202" s="5"/>
      <c r="SHD202" s="5"/>
      <c r="SHE202" s="5"/>
      <c r="SHF202" s="5"/>
      <c r="SHG202" s="5"/>
      <c r="SHH202" s="5"/>
      <c r="SHI202" s="5"/>
      <c r="SHJ202" s="5"/>
      <c r="SHK202" s="5"/>
      <c r="SHL202" s="5"/>
      <c r="SHM202" s="5"/>
      <c r="SHN202" s="5"/>
      <c r="SHO202" s="5"/>
      <c r="SHP202" s="5"/>
      <c r="SHQ202" s="5"/>
      <c r="SHR202" s="5"/>
      <c r="SHS202" s="5"/>
      <c r="SHT202" s="5"/>
      <c r="SHU202" s="5"/>
      <c r="SHV202" s="5"/>
      <c r="SHW202" s="5"/>
      <c r="SHX202" s="5"/>
      <c r="SHY202" s="5"/>
      <c r="SHZ202" s="5"/>
      <c r="SIA202" s="5"/>
      <c r="SIB202" s="5"/>
      <c r="SIC202" s="5"/>
      <c r="SID202" s="5"/>
      <c r="SIE202" s="5"/>
      <c r="SIF202" s="5"/>
      <c r="SIG202" s="5"/>
      <c r="SIH202" s="5"/>
      <c r="SII202" s="5"/>
      <c r="SIJ202" s="5"/>
      <c r="SIK202" s="5"/>
      <c r="SIL202" s="5"/>
      <c r="SIM202" s="5"/>
      <c r="SIN202" s="5"/>
      <c r="SIO202" s="5"/>
      <c r="SIP202" s="5"/>
      <c r="SIQ202" s="5"/>
      <c r="SIR202" s="5"/>
      <c r="SIS202" s="5"/>
      <c r="SIT202" s="5"/>
      <c r="SIU202" s="5"/>
      <c r="SIV202" s="5"/>
      <c r="SIW202" s="5"/>
      <c r="SIX202" s="5"/>
      <c r="SIY202" s="5"/>
      <c r="SIZ202" s="5"/>
      <c r="SJA202" s="5"/>
      <c r="SJB202" s="5"/>
      <c r="SJC202" s="5"/>
      <c r="SJD202" s="5"/>
      <c r="SJE202" s="5"/>
      <c r="SJF202" s="5"/>
      <c r="SJG202" s="5"/>
      <c r="SJH202" s="5"/>
      <c r="SJI202" s="5"/>
      <c r="SJJ202" s="5"/>
      <c r="SJK202" s="5"/>
      <c r="SJL202" s="5"/>
      <c r="SJM202" s="5"/>
      <c r="SJN202" s="5"/>
      <c r="SJO202" s="5"/>
      <c r="SJP202" s="5"/>
      <c r="SJQ202" s="5"/>
      <c r="SJR202" s="5"/>
      <c r="SJS202" s="5"/>
      <c r="SJT202" s="5"/>
      <c r="SJU202" s="5"/>
      <c r="SJV202" s="5"/>
      <c r="SJW202" s="5"/>
      <c r="SJX202" s="5"/>
      <c r="SJY202" s="5"/>
      <c r="SJZ202" s="5"/>
      <c r="SKA202" s="5"/>
      <c r="SKB202" s="5"/>
      <c r="SKC202" s="5"/>
      <c r="SKD202" s="5"/>
      <c r="SKE202" s="5"/>
      <c r="SKF202" s="5"/>
      <c r="SKG202" s="5"/>
      <c r="SKH202" s="5"/>
      <c r="SKI202" s="5"/>
      <c r="SKJ202" s="5"/>
      <c r="SKK202" s="5"/>
      <c r="SKL202" s="5"/>
      <c r="SKM202" s="5"/>
      <c r="SKN202" s="5"/>
      <c r="SKO202" s="5"/>
      <c r="SKP202" s="5"/>
      <c r="SKQ202" s="5"/>
      <c r="SKR202" s="5"/>
      <c r="SKS202" s="5"/>
      <c r="SKT202" s="5"/>
      <c r="SKU202" s="5"/>
      <c r="SKV202" s="5"/>
      <c r="SKW202" s="5"/>
      <c r="SKX202" s="5"/>
      <c r="SKY202" s="5"/>
      <c r="SKZ202" s="5"/>
      <c r="SLA202" s="5"/>
      <c r="SLB202" s="5"/>
      <c r="SLC202" s="5"/>
      <c r="SLD202" s="5"/>
      <c r="SLE202" s="5"/>
      <c r="SLF202" s="5"/>
      <c r="SLG202" s="5"/>
      <c r="SLH202" s="5"/>
      <c r="SLI202" s="5"/>
      <c r="SLJ202" s="5"/>
      <c r="SLK202" s="5"/>
      <c r="SLL202" s="5"/>
      <c r="SLM202" s="5"/>
      <c r="SLN202" s="5"/>
      <c r="SLO202" s="5"/>
      <c r="SLP202" s="5"/>
      <c r="SLQ202" s="5"/>
      <c r="SLR202" s="5"/>
      <c r="SLS202" s="5"/>
      <c r="SLT202" s="5"/>
      <c r="SLU202" s="5"/>
      <c r="SLV202" s="5"/>
      <c r="SLW202" s="5"/>
      <c r="SLX202" s="5"/>
      <c r="SLY202" s="5"/>
      <c r="SLZ202" s="5"/>
      <c r="SMA202" s="5"/>
      <c r="SMB202" s="5"/>
      <c r="SMC202" s="5"/>
      <c r="SMD202" s="5"/>
      <c r="SME202" s="5"/>
      <c r="SMF202" s="5"/>
      <c r="SMG202" s="5"/>
      <c r="SMH202" s="5"/>
      <c r="SMI202" s="5"/>
      <c r="SMJ202" s="5"/>
      <c r="SMK202" s="5"/>
      <c r="SML202" s="5"/>
      <c r="SMM202" s="5"/>
      <c r="SMN202" s="5"/>
      <c r="SMO202" s="5"/>
      <c r="SMP202" s="5"/>
      <c r="SMQ202" s="5"/>
      <c r="SMR202" s="5"/>
      <c r="SMS202" s="5"/>
      <c r="SMT202" s="5"/>
      <c r="SMU202" s="5"/>
      <c r="SMV202" s="5"/>
      <c r="SMW202" s="5"/>
      <c r="SMX202" s="5"/>
      <c r="SMY202" s="5"/>
      <c r="SMZ202" s="5"/>
      <c r="SNA202" s="5"/>
      <c r="SNB202" s="5"/>
      <c r="SNC202" s="5"/>
      <c r="SND202" s="5"/>
      <c r="SNE202" s="5"/>
      <c r="SNF202" s="5"/>
      <c r="SNG202" s="5"/>
      <c r="SNH202" s="5"/>
      <c r="SNI202" s="5"/>
      <c r="SNJ202" s="5"/>
      <c r="SNK202" s="5"/>
      <c r="SNL202" s="5"/>
      <c r="SNM202" s="5"/>
      <c r="SNN202" s="5"/>
      <c r="SNO202" s="5"/>
      <c r="SNP202" s="5"/>
      <c r="SNQ202" s="5"/>
      <c r="SNR202" s="5"/>
      <c r="SNS202" s="5"/>
      <c r="SNT202" s="5"/>
      <c r="SNU202" s="5"/>
      <c r="SNV202" s="5"/>
      <c r="SNW202" s="5"/>
      <c r="SNX202" s="5"/>
      <c r="SNY202" s="5"/>
      <c r="SNZ202" s="5"/>
      <c r="SOA202" s="5"/>
      <c r="SOB202" s="5"/>
      <c r="SOC202" s="5"/>
      <c r="SOD202" s="5"/>
      <c r="SOE202" s="5"/>
      <c r="SOF202" s="5"/>
      <c r="SOG202" s="5"/>
      <c r="SOH202" s="5"/>
      <c r="SOI202" s="5"/>
      <c r="SOJ202" s="5"/>
      <c r="SOK202" s="5"/>
      <c r="SOL202" s="5"/>
      <c r="SOM202" s="5"/>
      <c r="SON202" s="5"/>
      <c r="SOO202" s="5"/>
      <c r="SOP202" s="5"/>
      <c r="SOQ202" s="5"/>
      <c r="SOR202" s="5"/>
      <c r="SOS202" s="5"/>
      <c r="SOT202" s="5"/>
      <c r="SOU202" s="5"/>
      <c r="SOV202" s="5"/>
      <c r="SOW202" s="5"/>
      <c r="SOX202" s="5"/>
      <c r="SOY202" s="5"/>
      <c r="SOZ202" s="5"/>
      <c r="SPA202" s="5"/>
      <c r="SPB202" s="5"/>
      <c r="SPC202" s="5"/>
      <c r="SPD202" s="5"/>
      <c r="SPE202" s="5"/>
      <c r="SPF202" s="5"/>
      <c r="SPG202" s="5"/>
      <c r="SPH202" s="5"/>
      <c r="SPI202" s="5"/>
      <c r="SPJ202" s="5"/>
      <c r="SPK202" s="5"/>
      <c r="SPL202" s="5"/>
      <c r="SPM202" s="5"/>
      <c r="SPN202" s="5"/>
      <c r="SPO202" s="5"/>
      <c r="SPP202" s="5"/>
      <c r="SPQ202" s="5"/>
      <c r="SPR202" s="5"/>
      <c r="SPS202" s="5"/>
      <c r="SPT202" s="5"/>
      <c r="SPU202" s="5"/>
      <c r="SPV202" s="5"/>
      <c r="SPW202" s="5"/>
      <c r="SPX202" s="5"/>
      <c r="SPY202" s="5"/>
      <c r="SPZ202" s="5"/>
      <c r="SQA202" s="5"/>
      <c r="SQB202" s="5"/>
      <c r="SQC202" s="5"/>
      <c r="SQD202" s="5"/>
      <c r="SQE202" s="5"/>
      <c r="SQF202" s="5"/>
      <c r="SQG202" s="5"/>
      <c r="SQH202" s="5"/>
      <c r="SQI202" s="5"/>
      <c r="SQJ202" s="5"/>
      <c r="SQK202" s="5"/>
      <c r="SQL202" s="5"/>
      <c r="SQM202" s="5"/>
      <c r="SQN202" s="5"/>
      <c r="SQO202" s="5"/>
      <c r="SQP202" s="5"/>
      <c r="SQQ202" s="5"/>
      <c r="SQR202" s="5"/>
      <c r="SQS202" s="5"/>
      <c r="SQT202" s="5"/>
      <c r="SQU202" s="5"/>
      <c r="SQV202" s="5"/>
      <c r="SQW202" s="5"/>
      <c r="SQX202" s="5"/>
      <c r="SQY202" s="5"/>
      <c r="SQZ202" s="5"/>
      <c r="SRA202" s="5"/>
      <c r="SRB202" s="5"/>
      <c r="SRC202" s="5"/>
      <c r="SRD202" s="5"/>
      <c r="SRE202" s="5"/>
      <c r="SRF202" s="5"/>
      <c r="SRG202" s="5"/>
      <c r="SRH202" s="5"/>
      <c r="SRI202" s="5"/>
      <c r="SRJ202" s="5"/>
      <c r="SRK202" s="5"/>
      <c r="SRL202" s="5"/>
      <c r="SRM202" s="5"/>
      <c r="SRN202" s="5"/>
      <c r="SRO202" s="5"/>
      <c r="SRP202" s="5"/>
      <c r="SRQ202" s="5"/>
      <c r="SRR202" s="5"/>
      <c r="SRS202" s="5"/>
      <c r="SRT202" s="5"/>
      <c r="SRU202" s="5"/>
      <c r="SRV202" s="5"/>
      <c r="SRW202" s="5"/>
      <c r="SRX202" s="5"/>
      <c r="SRY202" s="5"/>
      <c r="SRZ202" s="5"/>
      <c r="SSA202" s="5"/>
      <c r="SSB202" s="5"/>
      <c r="SSC202" s="5"/>
      <c r="SSD202" s="5"/>
      <c r="SSE202" s="5"/>
      <c r="SSF202" s="5"/>
      <c r="SSG202" s="5"/>
      <c r="SSH202" s="5"/>
      <c r="SSI202" s="5"/>
      <c r="SSJ202" s="5"/>
      <c r="SSK202" s="5"/>
      <c r="SSL202" s="5"/>
      <c r="SSM202" s="5"/>
      <c r="SSN202" s="5"/>
      <c r="SSO202" s="5"/>
      <c r="SSP202" s="5"/>
      <c r="SSQ202" s="5"/>
      <c r="SSR202" s="5"/>
      <c r="SSS202" s="5"/>
      <c r="SST202" s="5"/>
      <c r="SSU202" s="5"/>
      <c r="SSV202" s="5"/>
      <c r="SSW202" s="5"/>
      <c r="SSX202" s="5"/>
      <c r="SSY202" s="5"/>
      <c r="SSZ202" s="5"/>
      <c r="STA202" s="5"/>
      <c r="STB202" s="5"/>
      <c r="STC202" s="5"/>
      <c r="STD202" s="5"/>
      <c r="STE202" s="5"/>
      <c r="STF202" s="5"/>
      <c r="STG202" s="5"/>
      <c r="STH202" s="5"/>
      <c r="STI202" s="5"/>
      <c r="STJ202" s="5"/>
      <c r="STK202" s="5"/>
      <c r="STL202" s="5"/>
      <c r="STM202" s="5"/>
      <c r="STN202" s="5"/>
      <c r="STO202" s="5"/>
      <c r="STP202" s="5"/>
      <c r="STQ202" s="5"/>
      <c r="STR202" s="5"/>
      <c r="STS202" s="5"/>
      <c r="STT202" s="5"/>
      <c r="STU202" s="5"/>
      <c r="STV202" s="5"/>
      <c r="STW202" s="5"/>
      <c r="STX202" s="5"/>
      <c r="STY202" s="5"/>
      <c r="STZ202" s="5"/>
      <c r="SUA202" s="5"/>
      <c r="SUB202" s="5"/>
      <c r="SUC202" s="5"/>
      <c r="SUD202" s="5"/>
      <c r="SUE202" s="5"/>
      <c r="SUF202" s="5"/>
      <c r="SUG202" s="5"/>
      <c r="SUH202" s="5"/>
      <c r="SUI202" s="5"/>
      <c r="SUJ202" s="5"/>
      <c r="SUK202" s="5"/>
      <c r="SUL202" s="5"/>
      <c r="SUM202" s="5"/>
      <c r="SUN202" s="5"/>
      <c r="SUO202" s="5"/>
      <c r="SUP202" s="5"/>
      <c r="SUQ202" s="5"/>
      <c r="SUR202" s="5"/>
      <c r="SUS202" s="5"/>
      <c r="SUT202" s="5"/>
      <c r="SUU202" s="5"/>
      <c r="SUV202" s="5"/>
      <c r="SUW202" s="5"/>
      <c r="SUX202" s="5"/>
      <c r="SUY202" s="5"/>
      <c r="SUZ202" s="5"/>
      <c r="SVA202" s="5"/>
      <c r="SVB202" s="5"/>
      <c r="SVC202" s="5"/>
      <c r="SVD202" s="5"/>
      <c r="SVE202" s="5"/>
      <c r="SVF202" s="5"/>
      <c r="SVG202" s="5"/>
      <c r="SVH202" s="5"/>
      <c r="SVI202" s="5"/>
      <c r="SVJ202" s="5"/>
      <c r="SVK202" s="5"/>
      <c r="SVL202" s="5"/>
      <c r="SVM202" s="5"/>
      <c r="SVN202" s="5"/>
      <c r="SVO202" s="5"/>
      <c r="SVP202" s="5"/>
      <c r="SVQ202" s="5"/>
      <c r="SVR202" s="5"/>
      <c r="SVS202" s="5"/>
      <c r="SVT202" s="5"/>
      <c r="SVU202" s="5"/>
      <c r="SVV202" s="5"/>
      <c r="SVW202" s="5"/>
      <c r="SVX202" s="5"/>
      <c r="SVY202" s="5"/>
      <c r="SVZ202" s="5"/>
      <c r="SWA202" s="5"/>
      <c r="SWB202" s="5"/>
      <c r="SWC202" s="5"/>
      <c r="SWD202" s="5"/>
      <c r="SWE202" s="5"/>
      <c r="SWF202" s="5"/>
      <c r="SWG202" s="5"/>
      <c r="SWH202" s="5"/>
      <c r="SWI202" s="5"/>
      <c r="SWJ202" s="5"/>
      <c r="SWK202" s="5"/>
      <c r="SWL202" s="5"/>
      <c r="SWM202" s="5"/>
      <c r="SWN202" s="5"/>
      <c r="SWO202" s="5"/>
      <c r="SWP202" s="5"/>
      <c r="SWQ202" s="5"/>
      <c r="SWR202" s="5"/>
      <c r="SWS202" s="5"/>
      <c r="SWT202" s="5"/>
      <c r="SWU202" s="5"/>
      <c r="SWV202" s="5"/>
      <c r="SWW202" s="5"/>
      <c r="SWX202" s="5"/>
      <c r="SWY202" s="5"/>
      <c r="SWZ202" s="5"/>
      <c r="SXA202" s="5"/>
      <c r="SXB202" s="5"/>
      <c r="SXC202" s="5"/>
      <c r="SXD202" s="5"/>
      <c r="SXE202" s="5"/>
      <c r="SXF202" s="5"/>
      <c r="SXG202" s="5"/>
      <c r="SXH202" s="5"/>
      <c r="SXI202" s="5"/>
      <c r="SXJ202" s="5"/>
      <c r="SXK202" s="5"/>
      <c r="SXL202" s="5"/>
      <c r="SXM202" s="5"/>
      <c r="SXN202" s="5"/>
      <c r="SXO202" s="5"/>
      <c r="SXP202" s="5"/>
      <c r="SXQ202" s="5"/>
      <c r="SXR202" s="5"/>
      <c r="SXS202" s="5"/>
      <c r="SXT202" s="5"/>
      <c r="SXU202" s="5"/>
      <c r="SXV202" s="5"/>
      <c r="SXW202" s="5"/>
      <c r="SXX202" s="5"/>
      <c r="SXY202" s="5"/>
      <c r="SXZ202" s="5"/>
      <c r="SYA202" s="5"/>
      <c r="SYB202" s="5"/>
      <c r="SYC202" s="5"/>
      <c r="SYD202" s="5"/>
      <c r="SYE202" s="5"/>
      <c r="SYF202" s="5"/>
      <c r="SYG202" s="5"/>
      <c r="SYH202" s="5"/>
      <c r="SYI202" s="5"/>
      <c r="SYJ202" s="5"/>
      <c r="SYK202" s="5"/>
      <c r="SYL202" s="5"/>
      <c r="SYM202" s="5"/>
      <c r="SYN202" s="5"/>
      <c r="SYO202" s="5"/>
      <c r="SYP202" s="5"/>
      <c r="SYQ202" s="5"/>
      <c r="SYR202" s="5"/>
      <c r="SYS202" s="5"/>
      <c r="SYT202" s="5"/>
      <c r="SYU202" s="5"/>
      <c r="SYV202" s="5"/>
      <c r="SYW202" s="5"/>
      <c r="SYX202" s="5"/>
      <c r="SYY202" s="5"/>
      <c r="SYZ202" s="5"/>
      <c r="SZA202" s="5"/>
      <c r="SZB202" s="5"/>
      <c r="SZC202" s="5"/>
      <c r="SZD202" s="5"/>
      <c r="SZE202" s="5"/>
      <c r="SZF202" s="5"/>
      <c r="SZG202" s="5"/>
      <c r="SZH202" s="5"/>
      <c r="SZI202" s="5"/>
      <c r="SZJ202" s="5"/>
      <c r="SZK202" s="5"/>
      <c r="SZL202" s="5"/>
      <c r="SZM202" s="5"/>
      <c r="SZN202" s="5"/>
      <c r="SZO202" s="5"/>
      <c r="SZP202" s="5"/>
      <c r="SZQ202" s="5"/>
      <c r="SZR202" s="5"/>
      <c r="SZS202" s="5"/>
      <c r="SZT202" s="5"/>
      <c r="SZU202" s="5"/>
      <c r="SZV202" s="5"/>
      <c r="SZW202" s="5"/>
      <c r="SZX202" s="5"/>
      <c r="SZY202" s="5"/>
      <c r="SZZ202" s="5"/>
      <c r="TAA202" s="5"/>
      <c r="TAB202" s="5"/>
      <c r="TAC202" s="5"/>
      <c r="TAD202" s="5"/>
      <c r="TAE202" s="5"/>
      <c r="TAF202" s="5"/>
      <c r="TAG202" s="5"/>
      <c r="TAH202" s="5"/>
      <c r="TAI202" s="5"/>
      <c r="TAJ202" s="5"/>
      <c r="TAK202" s="5"/>
      <c r="TAL202" s="5"/>
      <c r="TAM202" s="5"/>
      <c r="TAN202" s="5"/>
      <c r="TAO202" s="5"/>
      <c r="TAP202" s="5"/>
      <c r="TAQ202" s="5"/>
      <c r="TAR202" s="5"/>
      <c r="TAS202" s="5"/>
      <c r="TAT202" s="5"/>
      <c r="TAU202" s="5"/>
      <c r="TAV202" s="5"/>
      <c r="TAW202" s="5"/>
      <c r="TAX202" s="5"/>
      <c r="TAY202" s="5"/>
      <c r="TAZ202" s="5"/>
      <c r="TBA202" s="5"/>
      <c r="TBB202" s="5"/>
      <c r="TBC202" s="5"/>
      <c r="TBD202" s="5"/>
      <c r="TBE202" s="5"/>
      <c r="TBF202" s="5"/>
      <c r="TBG202" s="5"/>
      <c r="TBH202" s="5"/>
      <c r="TBI202" s="5"/>
      <c r="TBJ202" s="5"/>
      <c r="TBK202" s="5"/>
      <c r="TBL202" s="5"/>
      <c r="TBM202" s="5"/>
      <c r="TBN202" s="5"/>
      <c r="TBO202" s="5"/>
      <c r="TBP202" s="5"/>
      <c r="TBQ202" s="5"/>
      <c r="TBR202" s="5"/>
      <c r="TBS202" s="5"/>
      <c r="TBT202" s="5"/>
      <c r="TBU202" s="5"/>
      <c r="TBV202" s="5"/>
      <c r="TBW202" s="5"/>
      <c r="TBX202" s="5"/>
      <c r="TBY202" s="5"/>
      <c r="TBZ202" s="5"/>
      <c r="TCA202" s="5"/>
      <c r="TCB202" s="5"/>
      <c r="TCC202" s="5"/>
      <c r="TCD202" s="5"/>
      <c r="TCE202" s="5"/>
      <c r="TCF202" s="5"/>
      <c r="TCG202" s="5"/>
      <c r="TCH202" s="5"/>
      <c r="TCI202" s="5"/>
      <c r="TCJ202" s="5"/>
      <c r="TCK202" s="5"/>
      <c r="TCL202" s="5"/>
      <c r="TCM202" s="5"/>
      <c r="TCN202" s="5"/>
      <c r="TCO202" s="5"/>
      <c r="TCP202" s="5"/>
      <c r="TCQ202" s="5"/>
      <c r="TCR202" s="5"/>
      <c r="TCS202" s="5"/>
      <c r="TCT202" s="5"/>
      <c r="TCU202" s="5"/>
      <c r="TCV202" s="5"/>
      <c r="TCW202" s="5"/>
      <c r="TCX202" s="5"/>
      <c r="TCY202" s="5"/>
      <c r="TCZ202" s="5"/>
      <c r="TDA202" s="5"/>
      <c r="TDB202" s="5"/>
      <c r="TDC202" s="5"/>
      <c r="TDD202" s="5"/>
      <c r="TDE202" s="5"/>
      <c r="TDF202" s="5"/>
      <c r="TDG202" s="5"/>
      <c r="TDH202" s="5"/>
      <c r="TDI202" s="5"/>
      <c r="TDJ202" s="5"/>
      <c r="TDK202" s="5"/>
      <c r="TDL202" s="5"/>
      <c r="TDM202" s="5"/>
      <c r="TDN202" s="5"/>
      <c r="TDO202" s="5"/>
      <c r="TDP202" s="5"/>
      <c r="TDQ202" s="5"/>
      <c r="TDR202" s="5"/>
      <c r="TDS202" s="5"/>
      <c r="TDT202" s="5"/>
      <c r="TDU202" s="5"/>
      <c r="TDV202" s="5"/>
      <c r="TDW202" s="5"/>
      <c r="TDX202" s="5"/>
      <c r="TDY202" s="5"/>
      <c r="TDZ202" s="5"/>
      <c r="TEA202" s="5"/>
      <c r="TEB202" s="5"/>
      <c r="TEC202" s="5"/>
      <c r="TED202" s="5"/>
      <c r="TEE202" s="5"/>
      <c r="TEF202" s="5"/>
      <c r="TEG202" s="5"/>
      <c r="TEH202" s="5"/>
      <c r="TEI202" s="5"/>
      <c r="TEJ202" s="5"/>
      <c r="TEK202" s="5"/>
      <c r="TEL202" s="5"/>
      <c r="TEM202" s="5"/>
      <c r="TEN202" s="5"/>
      <c r="TEO202" s="5"/>
      <c r="TEP202" s="5"/>
      <c r="TEQ202" s="5"/>
      <c r="TER202" s="5"/>
      <c r="TES202" s="5"/>
      <c r="TET202" s="5"/>
      <c r="TEU202" s="5"/>
      <c r="TEV202" s="5"/>
      <c r="TEW202" s="5"/>
      <c r="TEX202" s="5"/>
      <c r="TEY202" s="5"/>
      <c r="TEZ202" s="5"/>
      <c r="TFA202" s="5"/>
      <c r="TFB202" s="5"/>
      <c r="TFC202" s="5"/>
      <c r="TFD202" s="5"/>
      <c r="TFE202" s="5"/>
      <c r="TFF202" s="5"/>
      <c r="TFG202" s="5"/>
      <c r="TFH202" s="5"/>
      <c r="TFI202" s="5"/>
      <c r="TFJ202" s="5"/>
      <c r="TFK202" s="5"/>
      <c r="TFL202" s="5"/>
      <c r="TFM202" s="5"/>
      <c r="TFN202" s="5"/>
      <c r="TFO202" s="5"/>
      <c r="TFP202" s="5"/>
      <c r="TFQ202" s="5"/>
      <c r="TFR202" s="5"/>
      <c r="TFS202" s="5"/>
      <c r="TFT202" s="5"/>
      <c r="TFU202" s="5"/>
      <c r="TFV202" s="5"/>
      <c r="TFW202" s="5"/>
      <c r="TFX202" s="5"/>
      <c r="TFY202" s="5"/>
      <c r="TFZ202" s="5"/>
      <c r="TGA202" s="5"/>
      <c r="TGB202" s="5"/>
      <c r="TGC202" s="5"/>
      <c r="TGD202" s="5"/>
      <c r="TGE202" s="5"/>
      <c r="TGF202" s="5"/>
      <c r="TGG202" s="5"/>
      <c r="TGH202" s="5"/>
      <c r="TGI202" s="5"/>
      <c r="TGJ202" s="5"/>
      <c r="TGK202" s="5"/>
      <c r="TGL202" s="5"/>
      <c r="TGM202" s="5"/>
      <c r="TGN202" s="5"/>
      <c r="TGO202" s="5"/>
      <c r="TGP202" s="5"/>
      <c r="TGQ202" s="5"/>
      <c r="TGR202" s="5"/>
      <c r="TGS202" s="5"/>
      <c r="TGT202" s="5"/>
      <c r="TGU202" s="5"/>
      <c r="TGV202" s="5"/>
      <c r="TGW202" s="5"/>
      <c r="TGX202" s="5"/>
      <c r="TGY202" s="5"/>
      <c r="TGZ202" s="5"/>
      <c r="THA202" s="5"/>
      <c r="THB202" s="5"/>
      <c r="THC202" s="5"/>
      <c r="THD202" s="5"/>
      <c r="THE202" s="5"/>
      <c r="THF202" s="5"/>
      <c r="THG202" s="5"/>
      <c r="THH202" s="5"/>
      <c r="THI202" s="5"/>
      <c r="THJ202" s="5"/>
      <c r="THK202" s="5"/>
      <c r="THL202" s="5"/>
      <c r="THM202" s="5"/>
      <c r="THN202" s="5"/>
      <c r="THO202" s="5"/>
      <c r="THP202" s="5"/>
      <c r="THQ202" s="5"/>
      <c r="THR202" s="5"/>
      <c r="THS202" s="5"/>
      <c r="THT202" s="5"/>
      <c r="THU202" s="5"/>
      <c r="THV202" s="5"/>
      <c r="THW202" s="5"/>
      <c r="THX202" s="5"/>
      <c r="THY202" s="5"/>
      <c r="THZ202" s="5"/>
      <c r="TIA202" s="5"/>
      <c r="TIB202" s="5"/>
      <c r="TIC202" s="5"/>
      <c r="TID202" s="5"/>
      <c r="TIE202" s="5"/>
      <c r="TIF202" s="5"/>
      <c r="TIG202" s="5"/>
      <c r="TIH202" s="5"/>
      <c r="TII202" s="5"/>
      <c r="TIJ202" s="5"/>
      <c r="TIK202" s="5"/>
      <c r="TIL202" s="5"/>
      <c r="TIM202" s="5"/>
      <c r="TIN202" s="5"/>
      <c r="TIO202" s="5"/>
      <c r="TIP202" s="5"/>
      <c r="TIQ202" s="5"/>
      <c r="TIR202" s="5"/>
      <c r="TIS202" s="5"/>
      <c r="TIT202" s="5"/>
      <c r="TIU202" s="5"/>
      <c r="TIV202" s="5"/>
      <c r="TIW202" s="5"/>
      <c r="TIX202" s="5"/>
      <c r="TIY202" s="5"/>
      <c r="TIZ202" s="5"/>
      <c r="TJA202" s="5"/>
      <c r="TJB202" s="5"/>
      <c r="TJC202" s="5"/>
      <c r="TJD202" s="5"/>
      <c r="TJE202" s="5"/>
      <c r="TJF202" s="5"/>
      <c r="TJG202" s="5"/>
      <c r="TJH202" s="5"/>
      <c r="TJI202" s="5"/>
      <c r="TJJ202" s="5"/>
      <c r="TJK202" s="5"/>
      <c r="TJL202" s="5"/>
      <c r="TJM202" s="5"/>
      <c r="TJN202" s="5"/>
      <c r="TJO202" s="5"/>
      <c r="TJP202" s="5"/>
      <c r="TJQ202" s="5"/>
      <c r="TJR202" s="5"/>
      <c r="TJS202" s="5"/>
      <c r="TJT202" s="5"/>
      <c r="TJU202" s="5"/>
      <c r="TJV202" s="5"/>
      <c r="TJW202" s="5"/>
      <c r="TJX202" s="5"/>
      <c r="TJY202" s="5"/>
      <c r="TJZ202" s="5"/>
      <c r="TKA202" s="5"/>
      <c r="TKB202" s="5"/>
      <c r="TKC202" s="5"/>
      <c r="TKD202" s="5"/>
      <c r="TKE202" s="5"/>
      <c r="TKF202" s="5"/>
      <c r="TKG202" s="5"/>
      <c r="TKH202" s="5"/>
      <c r="TKI202" s="5"/>
      <c r="TKJ202" s="5"/>
      <c r="TKK202" s="5"/>
      <c r="TKL202" s="5"/>
      <c r="TKM202" s="5"/>
      <c r="TKN202" s="5"/>
      <c r="TKO202" s="5"/>
      <c r="TKP202" s="5"/>
      <c r="TKQ202" s="5"/>
      <c r="TKR202" s="5"/>
      <c r="TKS202" s="5"/>
      <c r="TKT202" s="5"/>
      <c r="TKU202" s="5"/>
      <c r="TKV202" s="5"/>
      <c r="TKW202" s="5"/>
      <c r="TKX202" s="5"/>
      <c r="TKY202" s="5"/>
      <c r="TKZ202" s="5"/>
      <c r="TLA202" s="5"/>
      <c r="TLB202" s="5"/>
      <c r="TLC202" s="5"/>
      <c r="TLD202" s="5"/>
      <c r="TLE202" s="5"/>
      <c r="TLF202" s="5"/>
      <c r="TLG202" s="5"/>
      <c r="TLH202" s="5"/>
      <c r="TLI202" s="5"/>
      <c r="TLJ202" s="5"/>
      <c r="TLK202" s="5"/>
      <c r="TLL202" s="5"/>
      <c r="TLM202" s="5"/>
      <c r="TLN202" s="5"/>
      <c r="TLO202" s="5"/>
      <c r="TLP202" s="5"/>
      <c r="TLQ202" s="5"/>
      <c r="TLR202" s="5"/>
      <c r="TLS202" s="5"/>
      <c r="TLT202" s="5"/>
      <c r="TLU202" s="5"/>
      <c r="TLV202" s="5"/>
      <c r="TLW202" s="5"/>
      <c r="TLX202" s="5"/>
      <c r="TLY202" s="5"/>
      <c r="TLZ202" s="5"/>
      <c r="TMA202" s="5"/>
      <c r="TMB202" s="5"/>
      <c r="TMC202" s="5"/>
      <c r="TMD202" s="5"/>
      <c r="TME202" s="5"/>
      <c r="TMF202" s="5"/>
      <c r="TMG202" s="5"/>
      <c r="TMH202" s="5"/>
      <c r="TMI202" s="5"/>
      <c r="TMJ202" s="5"/>
      <c r="TMK202" s="5"/>
      <c r="TML202" s="5"/>
      <c r="TMM202" s="5"/>
      <c r="TMN202" s="5"/>
      <c r="TMO202" s="5"/>
      <c r="TMP202" s="5"/>
      <c r="TMQ202" s="5"/>
      <c r="TMR202" s="5"/>
      <c r="TMS202" s="5"/>
      <c r="TMT202" s="5"/>
      <c r="TMU202" s="5"/>
      <c r="TMV202" s="5"/>
      <c r="TMW202" s="5"/>
      <c r="TMX202" s="5"/>
      <c r="TMY202" s="5"/>
      <c r="TMZ202" s="5"/>
      <c r="TNA202" s="5"/>
      <c r="TNB202" s="5"/>
      <c r="TNC202" s="5"/>
      <c r="TND202" s="5"/>
      <c r="TNE202" s="5"/>
      <c r="TNF202" s="5"/>
      <c r="TNG202" s="5"/>
      <c r="TNH202" s="5"/>
      <c r="TNI202" s="5"/>
      <c r="TNJ202" s="5"/>
      <c r="TNK202" s="5"/>
      <c r="TNL202" s="5"/>
      <c r="TNM202" s="5"/>
      <c r="TNN202" s="5"/>
      <c r="TNO202" s="5"/>
      <c r="TNP202" s="5"/>
      <c r="TNQ202" s="5"/>
      <c r="TNR202" s="5"/>
      <c r="TNS202" s="5"/>
      <c r="TNT202" s="5"/>
      <c r="TNU202" s="5"/>
      <c r="TNV202" s="5"/>
      <c r="TNW202" s="5"/>
      <c r="TNX202" s="5"/>
      <c r="TNY202" s="5"/>
      <c r="TNZ202" s="5"/>
      <c r="TOA202" s="5"/>
      <c r="TOB202" s="5"/>
      <c r="TOC202" s="5"/>
      <c r="TOD202" s="5"/>
      <c r="TOE202" s="5"/>
      <c r="TOF202" s="5"/>
      <c r="TOG202" s="5"/>
      <c r="TOH202" s="5"/>
      <c r="TOI202" s="5"/>
      <c r="TOJ202" s="5"/>
      <c r="TOK202" s="5"/>
      <c r="TOL202" s="5"/>
      <c r="TOM202" s="5"/>
      <c r="TON202" s="5"/>
      <c r="TOO202" s="5"/>
      <c r="TOP202" s="5"/>
      <c r="TOQ202" s="5"/>
      <c r="TOR202" s="5"/>
      <c r="TOS202" s="5"/>
      <c r="TOT202" s="5"/>
      <c r="TOU202" s="5"/>
      <c r="TOV202" s="5"/>
      <c r="TOW202" s="5"/>
      <c r="TOX202" s="5"/>
      <c r="TOY202" s="5"/>
      <c r="TOZ202" s="5"/>
      <c r="TPA202" s="5"/>
      <c r="TPB202" s="5"/>
      <c r="TPC202" s="5"/>
      <c r="TPD202" s="5"/>
      <c r="TPE202" s="5"/>
      <c r="TPF202" s="5"/>
      <c r="TPG202" s="5"/>
      <c r="TPH202" s="5"/>
      <c r="TPI202" s="5"/>
      <c r="TPJ202" s="5"/>
      <c r="TPK202" s="5"/>
      <c r="TPL202" s="5"/>
      <c r="TPM202" s="5"/>
      <c r="TPN202" s="5"/>
      <c r="TPO202" s="5"/>
      <c r="TPP202" s="5"/>
      <c r="TPQ202" s="5"/>
      <c r="TPR202" s="5"/>
      <c r="TPS202" s="5"/>
      <c r="TPT202" s="5"/>
      <c r="TPU202" s="5"/>
      <c r="TPV202" s="5"/>
      <c r="TPW202" s="5"/>
      <c r="TPX202" s="5"/>
      <c r="TPY202" s="5"/>
      <c r="TPZ202" s="5"/>
      <c r="TQA202" s="5"/>
      <c r="TQB202" s="5"/>
      <c r="TQC202" s="5"/>
      <c r="TQD202" s="5"/>
      <c r="TQE202" s="5"/>
      <c r="TQF202" s="5"/>
      <c r="TQG202" s="5"/>
      <c r="TQH202" s="5"/>
      <c r="TQI202" s="5"/>
      <c r="TQJ202" s="5"/>
      <c r="TQK202" s="5"/>
      <c r="TQL202" s="5"/>
      <c r="TQM202" s="5"/>
      <c r="TQN202" s="5"/>
      <c r="TQO202" s="5"/>
      <c r="TQP202" s="5"/>
      <c r="TQQ202" s="5"/>
      <c r="TQR202" s="5"/>
      <c r="TQS202" s="5"/>
      <c r="TQT202" s="5"/>
      <c r="TQU202" s="5"/>
      <c r="TQV202" s="5"/>
      <c r="TQW202" s="5"/>
      <c r="TQX202" s="5"/>
      <c r="TQY202" s="5"/>
      <c r="TQZ202" s="5"/>
      <c r="TRA202" s="5"/>
      <c r="TRB202" s="5"/>
      <c r="TRC202" s="5"/>
      <c r="TRD202" s="5"/>
      <c r="TRE202" s="5"/>
      <c r="TRF202" s="5"/>
      <c r="TRG202" s="5"/>
      <c r="TRH202" s="5"/>
      <c r="TRI202" s="5"/>
      <c r="TRJ202" s="5"/>
      <c r="TRK202" s="5"/>
      <c r="TRL202" s="5"/>
      <c r="TRM202" s="5"/>
      <c r="TRN202" s="5"/>
      <c r="TRO202" s="5"/>
      <c r="TRP202" s="5"/>
      <c r="TRQ202" s="5"/>
      <c r="TRR202" s="5"/>
      <c r="TRS202" s="5"/>
      <c r="TRT202" s="5"/>
      <c r="TRU202" s="5"/>
      <c r="TRV202" s="5"/>
      <c r="TRW202" s="5"/>
      <c r="TRX202" s="5"/>
      <c r="TRY202" s="5"/>
      <c r="TRZ202" s="5"/>
      <c r="TSA202" s="5"/>
      <c r="TSB202" s="5"/>
      <c r="TSC202" s="5"/>
      <c r="TSD202" s="5"/>
      <c r="TSE202" s="5"/>
      <c r="TSF202" s="5"/>
      <c r="TSG202" s="5"/>
      <c r="TSH202" s="5"/>
      <c r="TSI202" s="5"/>
      <c r="TSJ202" s="5"/>
      <c r="TSK202" s="5"/>
      <c r="TSL202" s="5"/>
      <c r="TSM202" s="5"/>
      <c r="TSN202" s="5"/>
      <c r="TSO202" s="5"/>
      <c r="TSP202" s="5"/>
      <c r="TSQ202" s="5"/>
      <c r="TSR202" s="5"/>
      <c r="TSS202" s="5"/>
      <c r="TST202" s="5"/>
      <c r="TSU202" s="5"/>
      <c r="TSV202" s="5"/>
      <c r="TSW202" s="5"/>
      <c r="TSX202" s="5"/>
      <c r="TSY202" s="5"/>
      <c r="TSZ202" s="5"/>
      <c r="TTA202" s="5"/>
      <c r="TTB202" s="5"/>
      <c r="TTC202" s="5"/>
      <c r="TTD202" s="5"/>
      <c r="TTE202" s="5"/>
      <c r="TTF202" s="5"/>
      <c r="TTG202" s="5"/>
      <c r="TTH202" s="5"/>
      <c r="TTI202" s="5"/>
      <c r="TTJ202" s="5"/>
      <c r="TTK202" s="5"/>
      <c r="TTL202" s="5"/>
      <c r="TTM202" s="5"/>
      <c r="TTN202" s="5"/>
      <c r="TTO202" s="5"/>
      <c r="TTP202" s="5"/>
      <c r="TTQ202" s="5"/>
      <c r="TTR202" s="5"/>
      <c r="TTS202" s="5"/>
      <c r="TTT202" s="5"/>
      <c r="TTU202" s="5"/>
      <c r="TTV202" s="5"/>
      <c r="TTW202" s="5"/>
      <c r="TTX202" s="5"/>
      <c r="TTY202" s="5"/>
      <c r="TTZ202" s="5"/>
      <c r="TUA202" s="5"/>
      <c r="TUB202" s="5"/>
      <c r="TUC202" s="5"/>
      <c r="TUD202" s="5"/>
      <c r="TUE202" s="5"/>
      <c r="TUF202" s="5"/>
      <c r="TUG202" s="5"/>
      <c r="TUH202" s="5"/>
      <c r="TUI202" s="5"/>
      <c r="TUJ202" s="5"/>
      <c r="TUK202" s="5"/>
      <c r="TUL202" s="5"/>
      <c r="TUM202" s="5"/>
      <c r="TUN202" s="5"/>
      <c r="TUO202" s="5"/>
      <c r="TUP202" s="5"/>
      <c r="TUQ202" s="5"/>
      <c r="TUR202" s="5"/>
      <c r="TUS202" s="5"/>
      <c r="TUT202" s="5"/>
      <c r="TUU202" s="5"/>
      <c r="TUV202" s="5"/>
      <c r="TUW202" s="5"/>
      <c r="TUX202" s="5"/>
      <c r="TUY202" s="5"/>
      <c r="TUZ202" s="5"/>
      <c r="TVA202" s="5"/>
      <c r="TVB202" s="5"/>
      <c r="TVC202" s="5"/>
      <c r="TVD202" s="5"/>
      <c r="TVE202" s="5"/>
      <c r="TVF202" s="5"/>
      <c r="TVG202" s="5"/>
      <c r="TVH202" s="5"/>
      <c r="TVI202" s="5"/>
      <c r="TVJ202" s="5"/>
      <c r="TVK202" s="5"/>
      <c r="TVL202" s="5"/>
      <c r="TVM202" s="5"/>
      <c r="TVN202" s="5"/>
      <c r="TVO202" s="5"/>
      <c r="TVP202" s="5"/>
      <c r="TVQ202" s="5"/>
      <c r="TVR202" s="5"/>
      <c r="TVS202" s="5"/>
      <c r="TVT202" s="5"/>
      <c r="TVU202" s="5"/>
      <c r="TVV202" s="5"/>
      <c r="TVW202" s="5"/>
      <c r="TVX202" s="5"/>
      <c r="TVY202" s="5"/>
      <c r="TVZ202" s="5"/>
      <c r="TWA202" s="5"/>
      <c r="TWB202" s="5"/>
      <c r="TWC202" s="5"/>
      <c r="TWD202" s="5"/>
      <c r="TWE202" s="5"/>
      <c r="TWF202" s="5"/>
      <c r="TWG202" s="5"/>
      <c r="TWH202" s="5"/>
      <c r="TWI202" s="5"/>
      <c r="TWJ202" s="5"/>
      <c r="TWK202" s="5"/>
      <c r="TWL202" s="5"/>
      <c r="TWM202" s="5"/>
      <c r="TWN202" s="5"/>
      <c r="TWO202" s="5"/>
      <c r="TWP202" s="5"/>
      <c r="TWQ202" s="5"/>
      <c r="TWR202" s="5"/>
      <c r="TWS202" s="5"/>
      <c r="TWT202" s="5"/>
      <c r="TWU202" s="5"/>
      <c r="TWV202" s="5"/>
      <c r="TWW202" s="5"/>
      <c r="TWX202" s="5"/>
      <c r="TWY202" s="5"/>
      <c r="TWZ202" s="5"/>
      <c r="TXA202" s="5"/>
      <c r="TXB202" s="5"/>
      <c r="TXC202" s="5"/>
      <c r="TXD202" s="5"/>
      <c r="TXE202" s="5"/>
      <c r="TXF202" s="5"/>
      <c r="TXG202" s="5"/>
      <c r="TXH202" s="5"/>
      <c r="TXI202" s="5"/>
      <c r="TXJ202" s="5"/>
      <c r="TXK202" s="5"/>
      <c r="TXL202" s="5"/>
      <c r="TXM202" s="5"/>
      <c r="TXN202" s="5"/>
      <c r="TXO202" s="5"/>
      <c r="TXP202" s="5"/>
      <c r="TXQ202" s="5"/>
      <c r="TXR202" s="5"/>
      <c r="TXS202" s="5"/>
      <c r="TXT202" s="5"/>
      <c r="TXU202" s="5"/>
      <c r="TXV202" s="5"/>
      <c r="TXW202" s="5"/>
      <c r="TXX202" s="5"/>
      <c r="TXY202" s="5"/>
      <c r="TXZ202" s="5"/>
      <c r="TYA202" s="5"/>
      <c r="TYB202" s="5"/>
      <c r="TYC202" s="5"/>
      <c r="TYD202" s="5"/>
      <c r="TYE202" s="5"/>
      <c r="TYF202" s="5"/>
      <c r="TYG202" s="5"/>
      <c r="TYH202" s="5"/>
      <c r="TYI202" s="5"/>
      <c r="TYJ202" s="5"/>
      <c r="TYK202" s="5"/>
      <c r="TYL202" s="5"/>
      <c r="TYM202" s="5"/>
      <c r="TYN202" s="5"/>
      <c r="TYO202" s="5"/>
      <c r="TYP202" s="5"/>
      <c r="TYQ202" s="5"/>
      <c r="TYR202" s="5"/>
      <c r="TYS202" s="5"/>
      <c r="TYT202" s="5"/>
      <c r="TYU202" s="5"/>
      <c r="TYV202" s="5"/>
      <c r="TYW202" s="5"/>
      <c r="TYX202" s="5"/>
      <c r="TYY202" s="5"/>
      <c r="TYZ202" s="5"/>
      <c r="TZA202" s="5"/>
      <c r="TZB202" s="5"/>
      <c r="TZC202" s="5"/>
      <c r="TZD202" s="5"/>
      <c r="TZE202" s="5"/>
      <c r="TZF202" s="5"/>
      <c r="TZG202" s="5"/>
      <c r="TZH202" s="5"/>
      <c r="TZI202" s="5"/>
      <c r="TZJ202" s="5"/>
      <c r="TZK202" s="5"/>
      <c r="TZL202" s="5"/>
      <c r="TZM202" s="5"/>
      <c r="TZN202" s="5"/>
      <c r="TZO202" s="5"/>
      <c r="TZP202" s="5"/>
      <c r="TZQ202" s="5"/>
      <c r="TZR202" s="5"/>
      <c r="TZS202" s="5"/>
      <c r="TZT202" s="5"/>
      <c r="TZU202" s="5"/>
      <c r="TZV202" s="5"/>
      <c r="TZW202" s="5"/>
      <c r="TZX202" s="5"/>
      <c r="TZY202" s="5"/>
      <c r="TZZ202" s="5"/>
      <c r="UAA202" s="5"/>
      <c r="UAB202" s="5"/>
      <c r="UAC202" s="5"/>
      <c r="UAD202" s="5"/>
      <c r="UAE202" s="5"/>
      <c r="UAF202" s="5"/>
      <c r="UAG202" s="5"/>
      <c r="UAH202" s="5"/>
      <c r="UAI202" s="5"/>
      <c r="UAJ202" s="5"/>
      <c r="UAK202" s="5"/>
      <c r="UAL202" s="5"/>
      <c r="UAM202" s="5"/>
      <c r="UAN202" s="5"/>
      <c r="UAO202" s="5"/>
      <c r="UAP202" s="5"/>
      <c r="UAQ202" s="5"/>
      <c r="UAR202" s="5"/>
      <c r="UAS202" s="5"/>
      <c r="UAT202" s="5"/>
      <c r="UAU202" s="5"/>
      <c r="UAV202" s="5"/>
      <c r="UAW202" s="5"/>
      <c r="UAX202" s="5"/>
      <c r="UAY202" s="5"/>
      <c r="UAZ202" s="5"/>
      <c r="UBA202" s="5"/>
      <c r="UBB202" s="5"/>
      <c r="UBC202" s="5"/>
      <c r="UBD202" s="5"/>
      <c r="UBE202" s="5"/>
      <c r="UBF202" s="5"/>
      <c r="UBG202" s="5"/>
      <c r="UBH202" s="5"/>
      <c r="UBI202" s="5"/>
      <c r="UBJ202" s="5"/>
      <c r="UBK202" s="5"/>
      <c r="UBL202" s="5"/>
      <c r="UBM202" s="5"/>
      <c r="UBN202" s="5"/>
      <c r="UBO202" s="5"/>
      <c r="UBP202" s="5"/>
      <c r="UBQ202" s="5"/>
      <c r="UBR202" s="5"/>
      <c r="UBS202" s="5"/>
      <c r="UBT202" s="5"/>
      <c r="UBU202" s="5"/>
      <c r="UBV202" s="5"/>
      <c r="UBW202" s="5"/>
      <c r="UBX202" s="5"/>
      <c r="UBY202" s="5"/>
      <c r="UBZ202" s="5"/>
      <c r="UCA202" s="5"/>
      <c r="UCB202" s="5"/>
      <c r="UCC202" s="5"/>
      <c r="UCD202" s="5"/>
      <c r="UCE202" s="5"/>
      <c r="UCF202" s="5"/>
      <c r="UCG202" s="5"/>
      <c r="UCH202" s="5"/>
      <c r="UCI202" s="5"/>
      <c r="UCJ202" s="5"/>
      <c r="UCK202" s="5"/>
      <c r="UCL202" s="5"/>
      <c r="UCM202" s="5"/>
      <c r="UCN202" s="5"/>
      <c r="UCO202" s="5"/>
      <c r="UCP202" s="5"/>
      <c r="UCQ202" s="5"/>
      <c r="UCR202" s="5"/>
      <c r="UCS202" s="5"/>
      <c r="UCT202" s="5"/>
      <c r="UCU202" s="5"/>
      <c r="UCV202" s="5"/>
      <c r="UCW202" s="5"/>
      <c r="UCX202" s="5"/>
      <c r="UCY202" s="5"/>
      <c r="UCZ202" s="5"/>
      <c r="UDA202" s="5"/>
      <c r="UDB202" s="5"/>
      <c r="UDC202" s="5"/>
      <c r="UDD202" s="5"/>
      <c r="UDE202" s="5"/>
      <c r="UDF202" s="5"/>
      <c r="UDG202" s="5"/>
      <c r="UDH202" s="5"/>
      <c r="UDI202" s="5"/>
      <c r="UDJ202" s="5"/>
      <c r="UDK202" s="5"/>
      <c r="UDL202" s="5"/>
      <c r="UDM202" s="5"/>
      <c r="UDN202" s="5"/>
      <c r="UDO202" s="5"/>
      <c r="UDP202" s="5"/>
      <c r="UDQ202" s="5"/>
      <c r="UDR202" s="5"/>
      <c r="UDS202" s="5"/>
      <c r="UDT202" s="5"/>
      <c r="UDU202" s="5"/>
      <c r="UDV202" s="5"/>
      <c r="UDW202" s="5"/>
      <c r="UDX202" s="5"/>
      <c r="UDY202" s="5"/>
      <c r="UDZ202" s="5"/>
      <c r="UEA202" s="5"/>
      <c r="UEB202" s="5"/>
      <c r="UEC202" s="5"/>
      <c r="UED202" s="5"/>
      <c r="UEE202" s="5"/>
      <c r="UEF202" s="5"/>
      <c r="UEG202" s="5"/>
      <c r="UEH202" s="5"/>
      <c r="UEI202" s="5"/>
      <c r="UEJ202" s="5"/>
      <c r="UEK202" s="5"/>
      <c r="UEL202" s="5"/>
      <c r="UEM202" s="5"/>
      <c r="UEN202" s="5"/>
      <c r="UEO202" s="5"/>
      <c r="UEP202" s="5"/>
      <c r="UEQ202" s="5"/>
      <c r="UER202" s="5"/>
      <c r="UES202" s="5"/>
      <c r="UET202" s="5"/>
      <c r="UEU202" s="5"/>
      <c r="UEV202" s="5"/>
      <c r="UEW202" s="5"/>
      <c r="UEX202" s="5"/>
      <c r="UEY202" s="5"/>
      <c r="UEZ202" s="5"/>
      <c r="UFA202" s="5"/>
      <c r="UFB202" s="5"/>
      <c r="UFC202" s="5"/>
      <c r="UFD202" s="5"/>
      <c r="UFE202" s="5"/>
      <c r="UFF202" s="5"/>
      <c r="UFG202" s="5"/>
      <c r="UFH202" s="5"/>
      <c r="UFI202" s="5"/>
      <c r="UFJ202" s="5"/>
      <c r="UFK202" s="5"/>
      <c r="UFL202" s="5"/>
      <c r="UFM202" s="5"/>
      <c r="UFN202" s="5"/>
      <c r="UFO202" s="5"/>
      <c r="UFP202" s="5"/>
      <c r="UFQ202" s="5"/>
      <c r="UFR202" s="5"/>
      <c r="UFS202" s="5"/>
      <c r="UFT202" s="5"/>
      <c r="UFU202" s="5"/>
      <c r="UFV202" s="5"/>
      <c r="UFW202" s="5"/>
      <c r="UFX202" s="5"/>
      <c r="UFY202" s="5"/>
      <c r="UFZ202" s="5"/>
      <c r="UGA202" s="5"/>
      <c r="UGB202" s="5"/>
      <c r="UGC202" s="5"/>
      <c r="UGD202" s="5"/>
      <c r="UGE202" s="5"/>
      <c r="UGF202" s="5"/>
      <c r="UGG202" s="5"/>
      <c r="UGH202" s="5"/>
      <c r="UGI202" s="5"/>
      <c r="UGJ202" s="5"/>
      <c r="UGK202" s="5"/>
      <c r="UGL202" s="5"/>
      <c r="UGM202" s="5"/>
      <c r="UGN202" s="5"/>
      <c r="UGO202" s="5"/>
      <c r="UGP202" s="5"/>
      <c r="UGQ202" s="5"/>
      <c r="UGR202" s="5"/>
      <c r="UGS202" s="5"/>
      <c r="UGT202" s="5"/>
      <c r="UGU202" s="5"/>
      <c r="UGV202" s="5"/>
      <c r="UGW202" s="5"/>
      <c r="UGX202" s="5"/>
      <c r="UGY202" s="5"/>
      <c r="UGZ202" s="5"/>
      <c r="UHA202" s="5"/>
      <c r="UHB202" s="5"/>
      <c r="UHC202" s="5"/>
      <c r="UHD202" s="5"/>
      <c r="UHE202" s="5"/>
      <c r="UHF202" s="5"/>
      <c r="UHG202" s="5"/>
      <c r="UHH202" s="5"/>
      <c r="UHI202" s="5"/>
      <c r="UHJ202" s="5"/>
      <c r="UHK202" s="5"/>
      <c r="UHL202" s="5"/>
      <c r="UHM202" s="5"/>
      <c r="UHN202" s="5"/>
      <c r="UHO202" s="5"/>
      <c r="UHP202" s="5"/>
      <c r="UHQ202" s="5"/>
      <c r="UHR202" s="5"/>
      <c r="UHS202" s="5"/>
      <c r="UHT202" s="5"/>
      <c r="UHU202" s="5"/>
      <c r="UHV202" s="5"/>
      <c r="UHW202" s="5"/>
      <c r="UHX202" s="5"/>
      <c r="UHY202" s="5"/>
      <c r="UHZ202" s="5"/>
      <c r="UIA202" s="5"/>
      <c r="UIB202" s="5"/>
      <c r="UIC202" s="5"/>
      <c r="UID202" s="5"/>
      <c r="UIE202" s="5"/>
      <c r="UIF202" s="5"/>
      <c r="UIG202" s="5"/>
      <c r="UIH202" s="5"/>
      <c r="UII202" s="5"/>
      <c r="UIJ202" s="5"/>
      <c r="UIK202" s="5"/>
      <c r="UIL202" s="5"/>
      <c r="UIM202" s="5"/>
      <c r="UIN202" s="5"/>
      <c r="UIO202" s="5"/>
      <c r="UIP202" s="5"/>
      <c r="UIQ202" s="5"/>
      <c r="UIR202" s="5"/>
      <c r="UIS202" s="5"/>
      <c r="UIT202" s="5"/>
      <c r="UIU202" s="5"/>
      <c r="UIV202" s="5"/>
      <c r="UIW202" s="5"/>
      <c r="UIX202" s="5"/>
      <c r="UIY202" s="5"/>
      <c r="UIZ202" s="5"/>
      <c r="UJA202" s="5"/>
      <c r="UJB202" s="5"/>
      <c r="UJC202" s="5"/>
      <c r="UJD202" s="5"/>
      <c r="UJE202" s="5"/>
      <c r="UJF202" s="5"/>
      <c r="UJG202" s="5"/>
      <c r="UJH202" s="5"/>
      <c r="UJI202" s="5"/>
      <c r="UJJ202" s="5"/>
      <c r="UJK202" s="5"/>
      <c r="UJL202" s="5"/>
      <c r="UJM202" s="5"/>
      <c r="UJN202" s="5"/>
      <c r="UJO202" s="5"/>
      <c r="UJP202" s="5"/>
      <c r="UJQ202" s="5"/>
      <c r="UJR202" s="5"/>
      <c r="UJS202" s="5"/>
      <c r="UJT202" s="5"/>
      <c r="UJU202" s="5"/>
      <c r="UJV202" s="5"/>
      <c r="UJW202" s="5"/>
      <c r="UJX202" s="5"/>
      <c r="UJY202" s="5"/>
      <c r="UJZ202" s="5"/>
      <c r="UKA202" s="5"/>
      <c r="UKB202" s="5"/>
      <c r="UKC202" s="5"/>
      <c r="UKD202" s="5"/>
      <c r="UKE202" s="5"/>
      <c r="UKF202" s="5"/>
      <c r="UKG202" s="5"/>
      <c r="UKH202" s="5"/>
      <c r="UKI202" s="5"/>
      <c r="UKJ202" s="5"/>
      <c r="UKK202" s="5"/>
      <c r="UKL202" s="5"/>
      <c r="UKM202" s="5"/>
      <c r="UKN202" s="5"/>
      <c r="UKO202" s="5"/>
      <c r="UKP202" s="5"/>
      <c r="UKQ202" s="5"/>
      <c r="UKR202" s="5"/>
      <c r="UKS202" s="5"/>
      <c r="UKT202" s="5"/>
      <c r="UKU202" s="5"/>
      <c r="UKV202" s="5"/>
      <c r="UKW202" s="5"/>
      <c r="UKX202" s="5"/>
      <c r="UKY202" s="5"/>
      <c r="UKZ202" s="5"/>
      <c r="ULA202" s="5"/>
      <c r="ULB202" s="5"/>
      <c r="ULC202" s="5"/>
      <c r="ULD202" s="5"/>
      <c r="ULE202" s="5"/>
      <c r="ULF202" s="5"/>
      <c r="ULG202" s="5"/>
      <c r="ULH202" s="5"/>
      <c r="ULI202" s="5"/>
      <c r="ULJ202" s="5"/>
      <c r="ULK202" s="5"/>
      <c r="ULL202" s="5"/>
      <c r="ULM202" s="5"/>
      <c r="ULN202" s="5"/>
      <c r="ULO202" s="5"/>
      <c r="ULP202" s="5"/>
      <c r="ULQ202" s="5"/>
      <c r="ULR202" s="5"/>
      <c r="ULS202" s="5"/>
      <c r="ULT202" s="5"/>
      <c r="ULU202" s="5"/>
      <c r="ULV202" s="5"/>
      <c r="ULW202" s="5"/>
      <c r="ULX202" s="5"/>
      <c r="ULY202" s="5"/>
      <c r="ULZ202" s="5"/>
      <c r="UMA202" s="5"/>
      <c r="UMB202" s="5"/>
      <c r="UMC202" s="5"/>
      <c r="UMD202" s="5"/>
      <c r="UME202" s="5"/>
      <c r="UMF202" s="5"/>
      <c r="UMG202" s="5"/>
      <c r="UMH202" s="5"/>
      <c r="UMI202" s="5"/>
      <c r="UMJ202" s="5"/>
      <c r="UMK202" s="5"/>
      <c r="UML202" s="5"/>
      <c r="UMM202" s="5"/>
      <c r="UMN202" s="5"/>
      <c r="UMO202" s="5"/>
      <c r="UMP202" s="5"/>
      <c r="UMQ202" s="5"/>
      <c r="UMR202" s="5"/>
      <c r="UMS202" s="5"/>
      <c r="UMT202" s="5"/>
      <c r="UMU202" s="5"/>
      <c r="UMV202" s="5"/>
      <c r="UMW202" s="5"/>
      <c r="UMX202" s="5"/>
      <c r="UMY202" s="5"/>
      <c r="UMZ202" s="5"/>
      <c r="UNA202" s="5"/>
      <c r="UNB202" s="5"/>
      <c r="UNC202" s="5"/>
      <c r="UND202" s="5"/>
      <c r="UNE202" s="5"/>
      <c r="UNF202" s="5"/>
      <c r="UNG202" s="5"/>
      <c r="UNH202" s="5"/>
      <c r="UNI202" s="5"/>
      <c r="UNJ202" s="5"/>
      <c r="UNK202" s="5"/>
      <c r="UNL202" s="5"/>
      <c r="UNM202" s="5"/>
      <c r="UNN202" s="5"/>
      <c r="UNO202" s="5"/>
      <c r="UNP202" s="5"/>
      <c r="UNQ202" s="5"/>
      <c r="UNR202" s="5"/>
      <c r="UNS202" s="5"/>
      <c r="UNT202" s="5"/>
      <c r="UNU202" s="5"/>
      <c r="UNV202" s="5"/>
      <c r="UNW202" s="5"/>
      <c r="UNX202" s="5"/>
      <c r="UNY202" s="5"/>
      <c r="UNZ202" s="5"/>
      <c r="UOA202" s="5"/>
      <c r="UOB202" s="5"/>
      <c r="UOC202" s="5"/>
      <c r="UOD202" s="5"/>
      <c r="UOE202" s="5"/>
      <c r="UOF202" s="5"/>
      <c r="UOG202" s="5"/>
      <c r="UOH202" s="5"/>
      <c r="UOI202" s="5"/>
      <c r="UOJ202" s="5"/>
      <c r="UOK202" s="5"/>
      <c r="UOL202" s="5"/>
      <c r="UOM202" s="5"/>
      <c r="UON202" s="5"/>
      <c r="UOO202" s="5"/>
      <c r="UOP202" s="5"/>
      <c r="UOQ202" s="5"/>
      <c r="UOR202" s="5"/>
      <c r="UOS202" s="5"/>
      <c r="UOT202" s="5"/>
      <c r="UOU202" s="5"/>
      <c r="UOV202" s="5"/>
      <c r="UOW202" s="5"/>
      <c r="UOX202" s="5"/>
      <c r="UOY202" s="5"/>
      <c r="UOZ202" s="5"/>
      <c r="UPA202" s="5"/>
      <c r="UPB202" s="5"/>
      <c r="UPC202" s="5"/>
      <c r="UPD202" s="5"/>
      <c r="UPE202" s="5"/>
      <c r="UPF202" s="5"/>
      <c r="UPG202" s="5"/>
      <c r="UPH202" s="5"/>
      <c r="UPI202" s="5"/>
      <c r="UPJ202" s="5"/>
      <c r="UPK202" s="5"/>
      <c r="UPL202" s="5"/>
      <c r="UPM202" s="5"/>
      <c r="UPN202" s="5"/>
      <c r="UPO202" s="5"/>
      <c r="UPP202" s="5"/>
      <c r="UPQ202" s="5"/>
      <c r="UPR202" s="5"/>
      <c r="UPS202" s="5"/>
      <c r="UPT202" s="5"/>
      <c r="UPU202" s="5"/>
      <c r="UPV202" s="5"/>
      <c r="UPW202" s="5"/>
      <c r="UPX202" s="5"/>
      <c r="UPY202" s="5"/>
      <c r="UPZ202" s="5"/>
      <c r="UQA202" s="5"/>
      <c r="UQB202" s="5"/>
      <c r="UQC202" s="5"/>
      <c r="UQD202" s="5"/>
      <c r="UQE202" s="5"/>
      <c r="UQF202" s="5"/>
      <c r="UQG202" s="5"/>
      <c r="UQH202" s="5"/>
      <c r="UQI202" s="5"/>
      <c r="UQJ202" s="5"/>
      <c r="UQK202" s="5"/>
      <c r="UQL202" s="5"/>
      <c r="UQM202" s="5"/>
      <c r="UQN202" s="5"/>
      <c r="UQO202" s="5"/>
      <c r="UQP202" s="5"/>
      <c r="UQQ202" s="5"/>
      <c r="UQR202" s="5"/>
      <c r="UQS202" s="5"/>
      <c r="UQT202" s="5"/>
      <c r="UQU202" s="5"/>
      <c r="UQV202" s="5"/>
      <c r="UQW202" s="5"/>
      <c r="UQX202" s="5"/>
      <c r="UQY202" s="5"/>
      <c r="UQZ202" s="5"/>
      <c r="URA202" s="5"/>
      <c r="URB202" s="5"/>
      <c r="URC202" s="5"/>
      <c r="URD202" s="5"/>
      <c r="URE202" s="5"/>
      <c r="URF202" s="5"/>
      <c r="URG202" s="5"/>
      <c r="URH202" s="5"/>
      <c r="URI202" s="5"/>
      <c r="URJ202" s="5"/>
      <c r="URK202" s="5"/>
      <c r="URL202" s="5"/>
      <c r="URM202" s="5"/>
      <c r="URN202" s="5"/>
      <c r="URO202" s="5"/>
      <c r="URP202" s="5"/>
      <c r="URQ202" s="5"/>
      <c r="URR202" s="5"/>
      <c r="URS202" s="5"/>
      <c r="URT202" s="5"/>
      <c r="URU202" s="5"/>
      <c r="URV202" s="5"/>
      <c r="URW202" s="5"/>
      <c r="URX202" s="5"/>
      <c r="URY202" s="5"/>
      <c r="URZ202" s="5"/>
      <c r="USA202" s="5"/>
      <c r="USB202" s="5"/>
      <c r="USC202" s="5"/>
      <c r="USD202" s="5"/>
      <c r="USE202" s="5"/>
      <c r="USF202" s="5"/>
      <c r="USG202" s="5"/>
      <c r="USH202" s="5"/>
      <c r="USI202" s="5"/>
      <c r="USJ202" s="5"/>
      <c r="USK202" s="5"/>
      <c r="USL202" s="5"/>
      <c r="USM202" s="5"/>
      <c r="USN202" s="5"/>
      <c r="USO202" s="5"/>
      <c r="USP202" s="5"/>
      <c r="USQ202" s="5"/>
      <c r="USR202" s="5"/>
      <c r="USS202" s="5"/>
      <c r="UST202" s="5"/>
      <c r="USU202" s="5"/>
      <c r="USV202" s="5"/>
      <c r="USW202" s="5"/>
      <c r="USX202" s="5"/>
      <c r="USY202" s="5"/>
      <c r="USZ202" s="5"/>
      <c r="UTA202" s="5"/>
      <c r="UTB202" s="5"/>
      <c r="UTC202" s="5"/>
      <c r="UTD202" s="5"/>
      <c r="UTE202" s="5"/>
      <c r="UTF202" s="5"/>
      <c r="UTG202" s="5"/>
      <c r="UTH202" s="5"/>
      <c r="UTI202" s="5"/>
      <c r="UTJ202" s="5"/>
      <c r="UTK202" s="5"/>
      <c r="UTL202" s="5"/>
      <c r="UTM202" s="5"/>
      <c r="UTN202" s="5"/>
      <c r="UTO202" s="5"/>
      <c r="UTP202" s="5"/>
      <c r="UTQ202" s="5"/>
      <c r="UTR202" s="5"/>
      <c r="UTS202" s="5"/>
      <c r="UTT202" s="5"/>
      <c r="UTU202" s="5"/>
      <c r="UTV202" s="5"/>
      <c r="UTW202" s="5"/>
      <c r="UTX202" s="5"/>
      <c r="UTY202" s="5"/>
      <c r="UTZ202" s="5"/>
      <c r="UUA202" s="5"/>
      <c r="UUB202" s="5"/>
      <c r="UUC202" s="5"/>
      <c r="UUD202" s="5"/>
      <c r="UUE202" s="5"/>
      <c r="UUF202" s="5"/>
      <c r="UUG202" s="5"/>
      <c r="UUH202" s="5"/>
      <c r="UUI202" s="5"/>
      <c r="UUJ202" s="5"/>
      <c r="UUK202" s="5"/>
      <c r="UUL202" s="5"/>
      <c r="UUM202" s="5"/>
      <c r="UUN202" s="5"/>
      <c r="UUO202" s="5"/>
      <c r="UUP202" s="5"/>
      <c r="UUQ202" s="5"/>
      <c r="UUR202" s="5"/>
      <c r="UUS202" s="5"/>
      <c r="UUT202" s="5"/>
      <c r="UUU202" s="5"/>
      <c r="UUV202" s="5"/>
      <c r="UUW202" s="5"/>
      <c r="UUX202" s="5"/>
      <c r="UUY202" s="5"/>
      <c r="UUZ202" s="5"/>
      <c r="UVA202" s="5"/>
      <c r="UVB202" s="5"/>
      <c r="UVC202" s="5"/>
      <c r="UVD202" s="5"/>
      <c r="UVE202" s="5"/>
      <c r="UVF202" s="5"/>
      <c r="UVG202" s="5"/>
      <c r="UVH202" s="5"/>
      <c r="UVI202" s="5"/>
      <c r="UVJ202" s="5"/>
      <c r="UVK202" s="5"/>
      <c r="UVL202" s="5"/>
      <c r="UVM202" s="5"/>
      <c r="UVN202" s="5"/>
      <c r="UVO202" s="5"/>
      <c r="UVP202" s="5"/>
      <c r="UVQ202" s="5"/>
      <c r="UVR202" s="5"/>
      <c r="UVS202" s="5"/>
      <c r="UVT202" s="5"/>
      <c r="UVU202" s="5"/>
      <c r="UVV202" s="5"/>
      <c r="UVW202" s="5"/>
      <c r="UVX202" s="5"/>
      <c r="UVY202" s="5"/>
      <c r="UVZ202" s="5"/>
      <c r="UWA202" s="5"/>
      <c r="UWB202" s="5"/>
      <c r="UWC202" s="5"/>
      <c r="UWD202" s="5"/>
      <c r="UWE202" s="5"/>
      <c r="UWF202" s="5"/>
      <c r="UWG202" s="5"/>
      <c r="UWH202" s="5"/>
      <c r="UWI202" s="5"/>
      <c r="UWJ202" s="5"/>
      <c r="UWK202" s="5"/>
      <c r="UWL202" s="5"/>
      <c r="UWM202" s="5"/>
      <c r="UWN202" s="5"/>
      <c r="UWO202" s="5"/>
      <c r="UWP202" s="5"/>
      <c r="UWQ202" s="5"/>
      <c r="UWR202" s="5"/>
      <c r="UWS202" s="5"/>
      <c r="UWT202" s="5"/>
      <c r="UWU202" s="5"/>
      <c r="UWV202" s="5"/>
      <c r="UWW202" s="5"/>
      <c r="UWX202" s="5"/>
      <c r="UWY202" s="5"/>
      <c r="UWZ202" s="5"/>
      <c r="UXA202" s="5"/>
      <c r="UXB202" s="5"/>
      <c r="UXC202" s="5"/>
      <c r="UXD202" s="5"/>
      <c r="UXE202" s="5"/>
      <c r="UXF202" s="5"/>
      <c r="UXG202" s="5"/>
      <c r="UXH202" s="5"/>
      <c r="UXI202" s="5"/>
      <c r="UXJ202" s="5"/>
      <c r="UXK202" s="5"/>
      <c r="UXL202" s="5"/>
      <c r="UXM202" s="5"/>
      <c r="UXN202" s="5"/>
      <c r="UXO202" s="5"/>
      <c r="UXP202" s="5"/>
      <c r="UXQ202" s="5"/>
      <c r="UXR202" s="5"/>
      <c r="UXS202" s="5"/>
      <c r="UXT202" s="5"/>
      <c r="UXU202" s="5"/>
      <c r="UXV202" s="5"/>
      <c r="UXW202" s="5"/>
      <c r="UXX202" s="5"/>
      <c r="UXY202" s="5"/>
      <c r="UXZ202" s="5"/>
      <c r="UYA202" s="5"/>
      <c r="UYB202" s="5"/>
      <c r="UYC202" s="5"/>
      <c r="UYD202" s="5"/>
      <c r="UYE202" s="5"/>
      <c r="UYF202" s="5"/>
      <c r="UYG202" s="5"/>
      <c r="UYH202" s="5"/>
      <c r="UYI202" s="5"/>
      <c r="UYJ202" s="5"/>
      <c r="UYK202" s="5"/>
      <c r="UYL202" s="5"/>
      <c r="UYM202" s="5"/>
      <c r="UYN202" s="5"/>
      <c r="UYO202" s="5"/>
      <c r="UYP202" s="5"/>
      <c r="UYQ202" s="5"/>
      <c r="UYR202" s="5"/>
      <c r="UYS202" s="5"/>
      <c r="UYT202" s="5"/>
      <c r="UYU202" s="5"/>
      <c r="UYV202" s="5"/>
      <c r="UYW202" s="5"/>
      <c r="UYX202" s="5"/>
      <c r="UYY202" s="5"/>
      <c r="UYZ202" s="5"/>
      <c r="UZA202" s="5"/>
      <c r="UZB202" s="5"/>
      <c r="UZC202" s="5"/>
      <c r="UZD202" s="5"/>
      <c r="UZE202" s="5"/>
      <c r="UZF202" s="5"/>
      <c r="UZG202" s="5"/>
      <c r="UZH202" s="5"/>
      <c r="UZI202" s="5"/>
      <c r="UZJ202" s="5"/>
      <c r="UZK202" s="5"/>
      <c r="UZL202" s="5"/>
      <c r="UZM202" s="5"/>
      <c r="UZN202" s="5"/>
      <c r="UZO202" s="5"/>
      <c r="UZP202" s="5"/>
      <c r="UZQ202" s="5"/>
      <c r="UZR202" s="5"/>
      <c r="UZS202" s="5"/>
      <c r="UZT202" s="5"/>
      <c r="UZU202" s="5"/>
      <c r="UZV202" s="5"/>
      <c r="UZW202" s="5"/>
      <c r="UZX202" s="5"/>
      <c r="UZY202" s="5"/>
      <c r="UZZ202" s="5"/>
      <c r="VAA202" s="5"/>
      <c r="VAB202" s="5"/>
      <c r="VAC202" s="5"/>
      <c r="VAD202" s="5"/>
      <c r="VAE202" s="5"/>
      <c r="VAF202" s="5"/>
      <c r="VAG202" s="5"/>
      <c r="VAH202" s="5"/>
      <c r="VAI202" s="5"/>
      <c r="VAJ202" s="5"/>
      <c r="VAK202" s="5"/>
      <c r="VAL202" s="5"/>
      <c r="VAM202" s="5"/>
      <c r="VAN202" s="5"/>
      <c r="VAO202" s="5"/>
      <c r="VAP202" s="5"/>
      <c r="VAQ202" s="5"/>
      <c r="VAR202" s="5"/>
      <c r="VAS202" s="5"/>
      <c r="VAT202" s="5"/>
      <c r="VAU202" s="5"/>
      <c r="VAV202" s="5"/>
      <c r="VAW202" s="5"/>
      <c r="VAX202" s="5"/>
      <c r="VAY202" s="5"/>
      <c r="VAZ202" s="5"/>
      <c r="VBA202" s="5"/>
      <c r="VBB202" s="5"/>
      <c r="VBC202" s="5"/>
      <c r="VBD202" s="5"/>
      <c r="VBE202" s="5"/>
      <c r="VBF202" s="5"/>
      <c r="VBG202" s="5"/>
      <c r="VBH202" s="5"/>
      <c r="VBI202" s="5"/>
      <c r="VBJ202" s="5"/>
      <c r="VBK202" s="5"/>
      <c r="VBL202" s="5"/>
      <c r="VBM202" s="5"/>
      <c r="VBN202" s="5"/>
      <c r="VBO202" s="5"/>
      <c r="VBP202" s="5"/>
      <c r="VBQ202" s="5"/>
      <c r="VBR202" s="5"/>
      <c r="VBS202" s="5"/>
      <c r="VBT202" s="5"/>
      <c r="VBU202" s="5"/>
      <c r="VBV202" s="5"/>
      <c r="VBW202" s="5"/>
      <c r="VBX202" s="5"/>
      <c r="VBY202" s="5"/>
      <c r="VBZ202" s="5"/>
      <c r="VCA202" s="5"/>
      <c r="VCB202" s="5"/>
      <c r="VCC202" s="5"/>
      <c r="VCD202" s="5"/>
      <c r="VCE202" s="5"/>
      <c r="VCF202" s="5"/>
      <c r="VCG202" s="5"/>
      <c r="VCH202" s="5"/>
      <c r="VCI202" s="5"/>
      <c r="VCJ202" s="5"/>
      <c r="VCK202" s="5"/>
      <c r="VCL202" s="5"/>
      <c r="VCM202" s="5"/>
      <c r="VCN202" s="5"/>
      <c r="VCO202" s="5"/>
      <c r="VCP202" s="5"/>
      <c r="VCQ202" s="5"/>
      <c r="VCR202" s="5"/>
      <c r="VCS202" s="5"/>
      <c r="VCT202" s="5"/>
      <c r="VCU202" s="5"/>
      <c r="VCV202" s="5"/>
      <c r="VCW202" s="5"/>
      <c r="VCX202" s="5"/>
      <c r="VCY202" s="5"/>
      <c r="VCZ202" s="5"/>
      <c r="VDA202" s="5"/>
      <c r="VDB202" s="5"/>
      <c r="VDC202" s="5"/>
      <c r="VDD202" s="5"/>
      <c r="VDE202" s="5"/>
      <c r="VDF202" s="5"/>
      <c r="VDG202" s="5"/>
      <c r="VDH202" s="5"/>
      <c r="VDI202" s="5"/>
      <c r="VDJ202" s="5"/>
      <c r="VDK202" s="5"/>
      <c r="VDL202" s="5"/>
      <c r="VDM202" s="5"/>
      <c r="VDN202" s="5"/>
      <c r="VDO202" s="5"/>
      <c r="VDP202" s="5"/>
      <c r="VDQ202" s="5"/>
      <c r="VDR202" s="5"/>
      <c r="VDS202" s="5"/>
      <c r="VDT202" s="5"/>
      <c r="VDU202" s="5"/>
      <c r="VDV202" s="5"/>
      <c r="VDW202" s="5"/>
      <c r="VDX202" s="5"/>
      <c r="VDY202" s="5"/>
      <c r="VDZ202" s="5"/>
      <c r="VEA202" s="5"/>
      <c r="VEB202" s="5"/>
      <c r="VEC202" s="5"/>
      <c r="VED202" s="5"/>
      <c r="VEE202" s="5"/>
      <c r="VEF202" s="5"/>
      <c r="VEG202" s="5"/>
      <c r="VEH202" s="5"/>
      <c r="VEI202" s="5"/>
      <c r="VEJ202" s="5"/>
      <c r="VEK202" s="5"/>
      <c r="VEL202" s="5"/>
      <c r="VEM202" s="5"/>
      <c r="VEN202" s="5"/>
      <c r="VEO202" s="5"/>
      <c r="VEP202" s="5"/>
      <c r="VEQ202" s="5"/>
      <c r="VER202" s="5"/>
      <c r="VES202" s="5"/>
      <c r="VET202" s="5"/>
      <c r="VEU202" s="5"/>
      <c r="VEV202" s="5"/>
      <c r="VEW202" s="5"/>
      <c r="VEX202" s="5"/>
      <c r="VEY202" s="5"/>
      <c r="VEZ202" s="5"/>
      <c r="VFA202" s="5"/>
      <c r="VFB202" s="5"/>
      <c r="VFC202" s="5"/>
      <c r="VFD202" s="5"/>
      <c r="VFE202" s="5"/>
      <c r="VFF202" s="5"/>
      <c r="VFG202" s="5"/>
      <c r="VFH202" s="5"/>
      <c r="VFI202" s="5"/>
      <c r="VFJ202" s="5"/>
      <c r="VFK202" s="5"/>
      <c r="VFL202" s="5"/>
      <c r="VFM202" s="5"/>
      <c r="VFN202" s="5"/>
      <c r="VFO202" s="5"/>
      <c r="VFP202" s="5"/>
      <c r="VFQ202" s="5"/>
      <c r="VFR202" s="5"/>
      <c r="VFS202" s="5"/>
      <c r="VFT202" s="5"/>
      <c r="VFU202" s="5"/>
      <c r="VFV202" s="5"/>
      <c r="VFW202" s="5"/>
      <c r="VFX202" s="5"/>
      <c r="VFY202" s="5"/>
      <c r="VFZ202" s="5"/>
      <c r="VGA202" s="5"/>
      <c r="VGB202" s="5"/>
      <c r="VGC202" s="5"/>
      <c r="VGD202" s="5"/>
      <c r="VGE202" s="5"/>
      <c r="VGF202" s="5"/>
      <c r="VGG202" s="5"/>
      <c r="VGH202" s="5"/>
      <c r="VGI202" s="5"/>
      <c r="VGJ202" s="5"/>
      <c r="VGK202" s="5"/>
      <c r="VGL202" s="5"/>
      <c r="VGM202" s="5"/>
      <c r="VGN202" s="5"/>
      <c r="VGO202" s="5"/>
      <c r="VGP202" s="5"/>
      <c r="VGQ202" s="5"/>
      <c r="VGR202" s="5"/>
      <c r="VGS202" s="5"/>
      <c r="VGT202" s="5"/>
      <c r="VGU202" s="5"/>
      <c r="VGV202" s="5"/>
      <c r="VGW202" s="5"/>
      <c r="VGX202" s="5"/>
      <c r="VGY202" s="5"/>
      <c r="VGZ202" s="5"/>
      <c r="VHA202" s="5"/>
      <c r="VHB202" s="5"/>
      <c r="VHC202" s="5"/>
      <c r="VHD202" s="5"/>
      <c r="VHE202" s="5"/>
      <c r="VHF202" s="5"/>
      <c r="VHG202" s="5"/>
      <c r="VHH202" s="5"/>
      <c r="VHI202" s="5"/>
      <c r="VHJ202" s="5"/>
      <c r="VHK202" s="5"/>
      <c r="VHL202" s="5"/>
      <c r="VHM202" s="5"/>
      <c r="VHN202" s="5"/>
      <c r="VHO202" s="5"/>
      <c r="VHP202" s="5"/>
      <c r="VHQ202" s="5"/>
      <c r="VHR202" s="5"/>
      <c r="VHS202" s="5"/>
      <c r="VHT202" s="5"/>
      <c r="VHU202" s="5"/>
      <c r="VHV202" s="5"/>
      <c r="VHW202" s="5"/>
      <c r="VHX202" s="5"/>
      <c r="VHY202" s="5"/>
      <c r="VHZ202" s="5"/>
      <c r="VIA202" s="5"/>
      <c r="VIB202" s="5"/>
      <c r="VIC202" s="5"/>
      <c r="VID202" s="5"/>
      <c r="VIE202" s="5"/>
      <c r="VIF202" s="5"/>
      <c r="VIG202" s="5"/>
      <c r="VIH202" s="5"/>
      <c r="VII202" s="5"/>
      <c r="VIJ202" s="5"/>
      <c r="VIK202" s="5"/>
      <c r="VIL202" s="5"/>
      <c r="VIM202" s="5"/>
      <c r="VIN202" s="5"/>
      <c r="VIO202" s="5"/>
      <c r="VIP202" s="5"/>
      <c r="VIQ202" s="5"/>
      <c r="VIR202" s="5"/>
      <c r="VIS202" s="5"/>
      <c r="VIT202" s="5"/>
      <c r="VIU202" s="5"/>
      <c r="VIV202" s="5"/>
      <c r="VIW202" s="5"/>
      <c r="VIX202" s="5"/>
      <c r="VIY202" s="5"/>
      <c r="VIZ202" s="5"/>
      <c r="VJA202" s="5"/>
      <c r="VJB202" s="5"/>
      <c r="VJC202" s="5"/>
      <c r="VJD202" s="5"/>
      <c r="VJE202" s="5"/>
      <c r="VJF202" s="5"/>
      <c r="VJG202" s="5"/>
      <c r="VJH202" s="5"/>
      <c r="VJI202" s="5"/>
      <c r="VJJ202" s="5"/>
      <c r="VJK202" s="5"/>
      <c r="VJL202" s="5"/>
      <c r="VJM202" s="5"/>
      <c r="VJN202" s="5"/>
      <c r="VJO202" s="5"/>
      <c r="VJP202" s="5"/>
      <c r="VJQ202" s="5"/>
      <c r="VJR202" s="5"/>
      <c r="VJS202" s="5"/>
      <c r="VJT202" s="5"/>
      <c r="VJU202" s="5"/>
      <c r="VJV202" s="5"/>
      <c r="VJW202" s="5"/>
      <c r="VJX202" s="5"/>
      <c r="VJY202" s="5"/>
      <c r="VJZ202" s="5"/>
      <c r="VKA202" s="5"/>
      <c r="VKB202" s="5"/>
      <c r="VKC202" s="5"/>
      <c r="VKD202" s="5"/>
      <c r="VKE202" s="5"/>
      <c r="VKF202" s="5"/>
      <c r="VKG202" s="5"/>
      <c r="VKH202" s="5"/>
      <c r="VKI202" s="5"/>
      <c r="VKJ202" s="5"/>
      <c r="VKK202" s="5"/>
      <c r="VKL202" s="5"/>
      <c r="VKM202" s="5"/>
      <c r="VKN202" s="5"/>
      <c r="VKO202" s="5"/>
      <c r="VKP202" s="5"/>
      <c r="VKQ202" s="5"/>
      <c r="VKR202" s="5"/>
      <c r="VKS202" s="5"/>
      <c r="VKT202" s="5"/>
      <c r="VKU202" s="5"/>
      <c r="VKV202" s="5"/>
      <c r="VKW202" s="5"/>
      <c r="VKX202" s="5"/>
      <c r="VKY202" s="5"/>
      <c r="VKZ202" s="5"/>
      <c r="VLA202" s="5"/>
      <c r="VLB202" s="5"/>
      <c r="VLC202" s="5"/>
      <c r="VLD202" s="5"/>
      <c r="VLE202" s="5"/>
      <c r="VLF202" s="5"/>
      <c r="VLG202" s="5"/>
      <c r="VLH202" s="5"/>
      <c r="VLI202" s="5"/>
      <c r="VLJ202" s="5"/>
      <c r="VLK202" s="5"/>
      <c r="VLL202" s="5"/>
      <c r="VLM202" s="5"/>
      <c r="VLN202" s="5"/>
      <c r="VLO202" s="5"/>
      <c r="VLP202" s="5"/>
      <c r="VLQ202" s="5"/>
      <c r="VLR202" s="5"/>
      <c r="VLS202" s="5"/>
      <c r="VLT202" s="5"/>
      <c r="VLU202" s="5"/>
      <c r="VLV202" s="5"/>
      <c r="VLW202" s="5"/>
      <c r="VLX202" s="5"/>
      <c r="VLY202" s="5"/>
      <c r="VLZ202" s="5"/>
      <c r="VMA202" s="5"/>
      <c r="VMB202" s="5"/>
      <c r="VMC202" s="5"/>
      <c r="VMD202" s="5"/>
      <c r="VME202" s="5"/>
      <c r="VMF202" s="5"/>
      <c r="VMG202" s="5"/>
      <c r="VMH202" s="5"/>
      <c r="VMI202" s="5"/>
      <c r="VMJ202" s="5"/>
      <c r="VMK202" s="5"/>
      <c r="VML202" s="5"/>
      <c r="VMM202" s="5"/>
      <c r="VMN202" s="5"/>
      <c r="VMO202" s="5"/>
      <c r="VMP202" s="5"/>
      <c r="VMQ202" s="5"/>
      <c r="VMR202" s="5"/>
      <c r="VMS202" s="5"/>
      <c r="VMT202" s="5"/>
      <c r="VMU202" s="5"/>
      <c r="VMV202" s="5"/>
      <c r="VMW202" s="5"/>
      <c r="VMX202" s="5"/>
      <c r="VMY202" s="5"/>
      <c r="VMZ202" s="5"/>
      <c r="VNA202" s="5"/>
      <c r="VNB202" s="5"/>
      <c r="VNC202" s="5"/>
      <c r="VND202" s="5"/>
      <c r="VNE202" s="5"/>
      <c r="VNF202" s="5"/>
      <c r="VNG202" s="5"/>
      <c r="VNH202" s="5"/>
      <c r="VNI202" s="5"/>
      <c r="VNJ202" s="5"/>
      <c r="VNK202" s="5"/>
      <c r="VNL202" s="5"/>
      <c r="VNM202" s="5"/>
      <c r="VNN202" s="5"/>
      <c r="VNO202" s="5"/>
      <c r="VNP202" s="5"/>
      <c r="VNQ202" s="5"/>
      <c r="VNR202" s="5"/>
      <c r="VNS202" s="5"/>
      <c r="VNT202" s="5"/>
      <c r="VNU202" s="5"/>
      <c r="VNV202" s="5"/>
      <c r="VNW202" s="5"/>
      <c r="VNX202" s="5"/>
      <c r="VNY202" s="5"/>
      <c r="VNZ202" s="5"/>
      <c r="VOA202" s="5"/>
      <c r="VOB202" s="5"/>
      <c r="VOC202" s="5"/>
      <c r="VOD202" s="5"/>
      <c r="VOE202" s="5"/>
      <c r="VOF202" s="5"/>
      <c r="VOG202" s="5"/>
      <c r="VOH202" s="5"/>
      <c r="VOI202" s="5"/>
      <c r="VOJ202" s="5"/>
      <c r="VOK202" s="5"/>
      <c r="VOL202" s="5"/>
      <c r="VOM202" s="5"/>
      <c r="VON202" s="5"/>
      <c r="VOO202" s="5"/>
      <c r="VOP202" s="5"/>
      <c r="VOQ202" s="5"/>
      <c r="VOR202" s="5"/>
      <c r="VOS202" s="5"/>
      <c r="VOT202" s="5"/>
      <c r="VOU202" s="5"/>
      <c r="VOV202" s="5"/>
      <c r="VOW202" s="5"/>
      <c r="VOX202" s="5"/>
      <c r="VOY202" s="5"/>
      <c r="VOZ202" s="5"/>
      <c r="VPA202" s="5"/>
      <c r="VPB202" s="5"/>
      <c r="VPC202" s="5"/>
      <c r="VPD202" s="5"/>
      <c r="VPE202" s="5"/>
      <c r="VPF202" s="5"/>
      <c r="VPG202" s="5"/>
      <c r="VPH202" s="5"/>
      <c r="VPI202" s="5"/>
      <c r="VPJ202" s="5"/>
      <c r="VPK202" s="5"/>
      <c r="VPL202" s="5"/>
      <c r="VPM202" s="5"/>
      <c r="VPN202" s="5"/>
      <c r="VPO202" s="5"/>
      <c r="VPP202" s="5"/>
      <c r="VPQ202" s="5"/>
      <c r="VPR202" s="5"/>
      <c r="VPS202" s="5"/>
      <c r="VPT202" s="5"/>
      <c r="VPU202" s="5"/>
      <c r="VPV202" s="5"/>
      <c r="VPW202" s="5"/>
      <c r="VPX202" s="5"/>
      <c r="VPY202" s="5"/>
      <c r="VPZ202" s="5"/>
      <c r="VQA202" s="5"/>
      <c r="VQB202" s="5"/>
      <c r="VQC202" s="5"/>
      <c r="VQD202" s="5"/>
      <c r="VQE202" s="5"/>
      <c r="VQF202" s="5"/>
      <c r="VQG202" s="5"/>
      <c r="VQH202" s="5"/>
      <c r="VQI202" s="5"/>
      <c r="VQJ202" s="5"/>
      <c r="VQK202" s="5"/>
      <c r="VQL202" s="5"/>
      <c r="VQM202" s="5"/>
      <c r="VQN202" s="5"/>
      <c r="VQO202" s="5"/>
      <c r="VQP202" s="5"/>
      <c r="VQQ202" s="5"/>
      <c r="VQR202" s="5"/>
      <c r="VQS202" s="5"/>
      <c r="VQT202" s="5"/>
      <c r="VQU202" s="5"/>
      <c r="VQV202" s="5"/>
      <c r="VQW202" s="5"/>
      <c r="VQX202" s="5"/>
      <c r="VQY202" s="5"/>
      <c r="VQZ202" s="5"/>
      <c r="VRA202" s="5"/>
      <c r="VRB202" s="5"/>
      <c r="VRC202" s="5"/>
      <c r="VRD202" s="5"/>
      <c r="VRE202" s="5"/>
      <c r="VRF202" s="5"/>
      <c r="VRG202" s="5"/>
      <c r="VRH202" s="5"/>
      <c r="VRI202" s="5"/>
      <c r="VRJ202" s="5"/>
      <c r="VRK202" s="5"/>
      <c r="VRL202" s="5"/>
      <c r="VRM202" s="5"/>
      <c r="VRN202" s="5"/>
      <c r="VRO202" s="5"/>
      <c r="VRP202" s="5"/>
      <c r="VRQ202" s="5"/>
      <c r="VRR202" s="5"/>
      <c r="VRS202" s="5"/>
      <c r="VRT202" s="5"/>
      <c r="VRU202" s="5"/>
      <c r="VRV202" s="5"/>
      <c r="VRW202" s="5"/>
      <c r="VRX202" s="5"/>
      <c r="VRY202" s="5"/>
      <c r="VRZ202" s="5"/>
      <c r="VSA202" s="5"/>
      <c r="VSB202" s="5"/>
      <c r="VSC202" s="5"/>
      <c r="VSD202" s="5"/>
      <c r="VSE202" s="5"/>
      <c r="VSF202" s="5"/>
      <c r="VSG202" s="5"/>
      <c r="VSH202" s="5"/>
      <c r="VSI202" s="5"/>
      <c r="VSJ202" s="5"/>
      <c r="VSK202" s="5"/>
      <c r="VSL202" s="5"/>
      <c r="VSM202" s="5"/>
      <c r="VSN202" s="5"/>
      <c r="VSO202" s="5"/>
      <c r="VSP202" s="5"/>
      <c r="VSQ202" s="5"/>
      <c r="VSR202" s="5"/>
      <c r="VSS202" s="5"/>
      <c r="VST202" s="5"/>
      <c r="VSU202" s="5"/>
      <c r="VSV202" s="5"/>
      <c r="VSW202" s="5"/>
      <c r="VSX202" s="5"/>
      <c r="VSY202" s="5"/>
      <c r="VSZ202" s="5"/>
      <c r="VTA202" s="5"/>
      <c r="VTB202" s="5"/>
      <c r="VTC202" s="5"/>
      <c r="VTD202" s="5"/>
      <c r="VTE202" s="5"/>
      <c r="VTF202" s="5"/>
      <c r="VTG202" s="5"/>
      <c r="VTH202" s="5"/>
      <c r="VTI202" s="5"/>
      <c r="VTJ202" s="5"/>
      <c r="VTK202" s="5"/>
      <c r="VTL202" s="5"/>
      <c r="VTM202" s="5"/>
      <c r="VTN202" s="5"/>
      <c r="VTO202" s="5"/>
      <c r="VTP202" s="5"/>
      <c r="VTQ202" s="5"/>
      <c r="VTR202" s="5"/>
      <c r="VTS202" s="5"/>
      <c r="VTT202" s="5"/>
      <c r="VTU202" s="5"/>
      <c r="VTV202" s="5"/>
      <c r="VTW202" s="5"/>
      <c r="VTX202" s="5"/>
      <c r="VTY202" s="5"/>
      <c r="VTZ202" s="5"/>
      <c r="VUA202" s="5"/>
      <c r="VUB202" s="5"/>
      <c r="VUC202" s="5"/>
      <c r="VUD202" s="5"/>
      <c r="VUE202" s="5"/>
      <c r="VUF202" s="5"/>
      <c r="VUG202" s="5"/>
      <c r="VUH202" s="5"/>
      <c r="VUI202" s="5"/>
      <c r="VUJ202" s="5"/>
      <c r="VUK202" s="5"/>
      <c r="VUL202" s="5"/>
      <c r="VUM202" s="5"/>
      <c r="VUN202" s="5"/>
      <c r="VUO202" s="5"/>
      <c r="VUP202" s="5"/>
      <c r="VUQ202" s="5"/>
      <c r="VUR202" s="5"/>
      <c r="VUS202" s="5"/>
      <c r="VUT202" s="5"/>
      <c r="VUU202" s="5"/>
      <c r="VUV202" s="5"/>
      <c r="VUW202" s="5"/>
      <c r="VUX202" s="5"/>
      <c r="VUY202" s="5"/>
      <c r="VUZ202" s="5"/>
      <c r="VVA202" s="5"/>
      <c r="VVB202" s="5"/>
      <c r="VVC202" s="5"/>
      <c r="VVD202" s="5"/>
      <c r="VVE202" s="5"/>
      <c r="VVF202" s="5"/>
      <c r="VVG202" s="5"/>
      <c r="VVH202" s="5"/>
      <c r="VVI202" s="5"/>
      <c r="VVJ202" s="5"/>
      <c r="VVK202" s="5"/>
      <c r="VVL202" s="5"/>
      <c r="VVM202" s="5"/>
      <c r="VVN202" s="5"/>
      <c r="VVO202" s="5"/>
      <c r="VVP202" s="5"/>
      <c r="VVQ202" s="5"/>
      <c r="VVR202" s="5"/>
      <c r="VVS202" s="5"/>
      <c r="VVT202" s="5"/>
      <c r="VVU202" s="5"/>
      <c r="VVV202" s="5"/>
      <c r="VVW202" s="5"/>
      <c r="VVX202" s="5"/>
      <c r="VVY202" s="5"/>
      <c r="VVZ202" s="5"/>
      <c r="VWA202" s="5"/>
      <c r="VWB202" s="5"/>
      <c r="VWC202" s="5"/>
      <c r="VWD202" s="5"/>
      <c r="VWE202" s="5"/>
      <c r="VWF202" s="5"/>
      <c r="VWG202" s="5"/>
      <c r="VWH202" s="5"/>
      <c r="VWI202" s="5"/>
      <c r="VWJ202" s="5"/>
      <c r="VWK202" s="5"/>
      <c r="VWL202" s="5"/>
      <c r="VWM202" s="5"/>
      <c r="VWN202" s="5"/>
      <c r="VWO202" s="5"/>
      <c r="VWP202" s="5"/>
      <c r="VWQ202" s="5"/>
      <c r="VWR202" s="5"/>
      <c r="VWS202" s="5"/>
      <c r="VWT202" s="5"/>
      <c r="VWU202" s="5"/>
      <c r="VWV202" s="5"/>
      <c r="VWW202" s="5"/>
      <c r="VWX202" s="5"/>
      <c r="VWY202" s="5"/>
      <c r="VWZ202" s="5"/>
      <c r="VXA202" s="5"/>
      <c r="VXB202" s="5"/>
      <c r="VXC202" s="5"/>
      <c r="VXD202" s="5"/>
      <c r="VXE202" s="5"/>
      <c r="VXF202" s="5"/>
      <c r="VXG202" s="5"/>
      <c r="VXH202" s="5"/>
      <c r="VXI202" s="5"/>
      <c r="VXJ202" s="5"/>
      <c r="VXK202" s="5"/>
      <c r="VXL202" s="5"/>
      <c r="VXM202" s="5"/>
      <c r="VXN202" s="5"/>
      <c r="VXO202" s="5"/>
      <c r="VXP202" s="5"/>
      <c r="VXQ202" s="5"/>
      <c r="VXR202" s="5"/>
      <c r="VXS202" s="5"/>
      <c r="VXT202" s="5"/>
      <c r="VXU202" s="5"/>
      <c r="VXV202" s="5"/>
      <c r="VXW202" s="5"/>
      <c r="VXX202" s="5"/>
      <c r="VXY202" s="5"/>
      <c r="VXZ202" s="5"/>
      <c r="VYA202" s="5"/>
      <c r="VYB202" s="5"/>
      <c r="VYC202" s="5"/>
      <c r="VYD202" s="5"/>
      <c r="VYE202" s="5"/>
      <c r="VYF202" s="5"/>
      <c r="VYG202" s="5"/>
      <c r="VYH202" s="5"/>
      <c r="VYI202" s="5"/>
      <c r="VYJ202" s="5"/>
      <c r="VYK202" s="5"/>
      <c r="VYL202" s="5"/>
      <c r="VYM202" s="5"/>
      <c r="VYN202" s="5"/>
      <c r="VYO202" s="5"/>
      <c r="VYP202" s="5"/>
      <c r="VYQ202" s="5"/>
      <c r="VYR202" s="5"/>
      <c r="VYS202" s="5"/>
      <c r="VYT202" s="5"/>
      <c r="VYU202" s="5"/>
      <c r="VYV202" s="5"/>
      <c r="VYW202" s="5"/>
      <c r="VYX202" s="5"/>
      <c r="VYY202" s="5"/>
      <c r="VYZ202" s="5"/>
      <c r="VZA202" s="5"/>
      <c r="VZB202" s="5"/>
      <c r="VZC202" s="5"/>
      <c r="VZD202" s="5"/>
      <c r="VZE202" s="5"/>
      <c r="VZF202" s="5"/>
      <c r="VZG202" s="5"/>
      <c r="VZH202" s="5"/>
      <c r="VZI202" s="5"/>
      <c r="VZJ202" s="5"/>
      <c r="VZK202" s="5"/>
      <c r="VZL202" s="5"/>
      <c r="VZM202" s="5"/>
      <c r="VZN202" s="5"/>
      <c r="VZO202" s="5"/>
      <c r="VZP202" s="5"/>
      <c r="VZQ202" s="5"/>
      <c r="VZR202" s="5"/>
      <c r="VZS202" s="5"/>
      <c r="VZT202" s="5"/>
      <c r="VZU202" s="5"/>
      <c r="VZV202" s="5"/>
      <c r="VZW202" s="5"/>
      <c r="VZX202" s="5"/>
      <c r="VZY202" s="5"/>
      <c r="VZZ202" s="5"/>
      <c r="WAA202" s="5"/>
      <c r="WAB202" s="5"/>
      <c r="WAC202" s="5"/>
      <c r="WAD202" s="5"/>
      <c r="WAE202" s="5"/>
      <c r="WAF202" s="5"/>
      <c r="WAG202" s="5"/>
      <c r="WAH202" s="5"/>
      <c r="WAI202" s="5"/>
      <c r="WAJ202" s="5"/>
      <c r="WAK202" s="5"/>
      <c r="WAL202" s="5"/>
      <c r="WAM202" s="5"/>
      <c r="WAN202" s="5"/>
      <c r="WAO202" s="5"/>
      <c r="WAP202" s="5"/>
      <c r="WAQ202" s="5"/>
      <c r="WAR202" s="5"/>
      <c r="WAS202" s="5"/>
      <c r="WAT202" s="5"/>
      <c r="WAU202" s="5"/>
      <c r="WAV202" s="5"/>
      <c r="WAW202" s="5"/>
      <c r="WAX202" s="5"/>
      <c r="WAY202" s="5"/>
      <c r="WAZ202" s="5"/>
      <c r="WBA202" s="5"/>
      <c r="WBB202" s="5"/>
      <c r="WBC202" s="5"/>
      <c r="WBD202" s="5"/>
      <c r="WBE202" s="5"/>
      <c r="WBF202" s="5"/>
      <c r="WBG202" s="5"/>
      <c r="WBH202" s="5"/>
      <c r="WBI202" s="5"/>
      <c r="WBJ202" s="5"/>
      <c r="WBK202" s="5"/>
      <c r="WBL202" s="5"/>
      <c r="WBM202" s="5"/>
      <c r="WBN202" s="5"/>
      <c r="WBO202" s="5"/>
      <c r="WBP202" s="5"/>
      <c r="WBQ202" s="5"/>
      <c r="WBR202" s="5"/>
      <c r="WBS202" s="5"/>
      <c r="WBT202" s="5"/>
      <c r="WBU202" s="5"/>
      <c r="WBV202" s="5"/>
      <c r="WBW202" s="5"/>
      <c r="WBX202" s="5"/>
      <c r="WBY202" s="5"/>
      <c r="WBZ202" s="5"/>
      <c r="WCA202" s="5"/>
      <c r="WCB202" s="5"/>
      <c r="WCC202" s="5"/>
      <c r="WCD202" s="5"/>
      <c r="WCE202" s="5"/>
      <c r="WCF202" s="5"/>
      <c r="WCG202" s="5"/>
      <c r="WCH202" s="5"/>
      <c r="WCI202" s="5"/>
      <c r="WCJ202" s="5"/>
      <c r="WCK202" s="5"/>
      <c r="WCL202" s="5"/>
      <c r="WCM202" s="5"/>
      <c r="WCN202" s="5"/>
      <c r="WCO202" s="5"/>
      <c r="WCP202" s="5"/>
      <c r="WCQ202" s="5"/>
      <c r="WCR202" s="5"/>
      <c r="WCS202" s="5"/>
      <c r="WCT202" s="5"/>
      <c r="WCU202" s="5"/>
      <c r="WCV202" s="5"/>
      <c r="WCW202" s="5"/>
      <c r="WCX202" s="5"/>
      <c r="WCY202" s="5"/>
      <c r="WCZ202" s="5"/>
      <c r="WDA202" s="5"/>
      <c r="WDB202" s="5"/>
      <c r="WDC202" s="5"/>
      <c r="WDD202" s="5"/>
      <c r="WDE202" s="5"/>
      <c r="WDF202" s="5"/>
      <c r="WDG202" s="5"/>
      <c r="WDH202" s="5"/>
      <c r="WDI202" s="5"/>
      <c r="WDJ202" s="5"/>
      <c r="WDK202" s="5"/>
      <c r="WDL202" s="5"/>
      <c r="WDM202" s="5"/>
      <c r="WDN202" s="5"/>
      <c r="WDO202" s="5"/>
      <c r="WDP202" s="5"/>
      <c r="WDQ202" s="5"/>
      <c r="WDR202" s="5"/>
      <c r="WDS202" s="5"/>
      <c r="WDT202" s="5"/>
      <c r="WDU202" s="5"/>
      <c r="WDV202" s="5"/>
      <c r="WDW202" s="5"/>
      <c r="WDX202" s="5"/>
      <c r="WDY202" s="5"/>
      <c r="WDZ202" s="5"/>
      <c r="WEA202" s="5"/>
      <c r="WEB202" s="5"/>
      <c r="WEC202" s="5"/>
      <c r="WED202" s="5"/>
      <c r="WEE202" s="5"/>
      <c r="WEF202" s="5"/>
      <c r="WEG202" s="5"/>
      <c r="WEH202" s="5"/>
      <c r="WEI202" s="5"/>
      <c r="WEJ202" s="5"/>
      <c r="WEK202" s="5"/>
      <c r="WEL202" s="5"/>
      <c r="WEM202" s="5"/>
      <c r="WEN202" s="5"/>
      <c r="WEO202" s="5"/>
      <c r="WEP202" s="5"/>
      <c r="WEQ202" s="5"/>
      <c r="WER202" s="5"/>
      <c r="WES202" s="5"/>
      <c r="WET202" s="5"/>
      <c r="WEU202" s="5"/>
      <c r="WEV202" s="5"/>
      <c r="WEW202" s="5"/>
      <c r="WEX202" s="5"/>
      <c r="WEY202" s="5"/>
      <c r="WEZ202" s="5"/>
      <c r="WFA202" s="5"/>
      <c r="WFB202" s="5"/>
      <c r="WFC202" s="5"/>
      <c r="WFD202" s="5"/>
      <c r="WFE202" s="5"/>
      <c r="WFF202" s="5"/>
      <c r="WFG202" s="5"/>
      <c r="WFH202" s="5"/>
      <c r="WFI202" s="5"/>
      <c r="WFJ202" s="5"/>
      <c r="WFK202" s="5"/>
      <c r="WFL202" s="5"/>
      <c r="WFM202" s="5"/>
      <c r="WFN202" s="5"/>
      <c r="WFO202" s="5"/>
      <c r="WFP202" s="5"/>
      <c r="WFQ202" s="5"/>
      <c r="WFR202" s="5"/>
      <c r="WFS202" s="5"/>
      <c r="WFT202" s="5"/>
      <c r="WFU202" s="5"/>
      <c r="WFV202" s="5"/>
      <c r="WFW202" s="5"/>
      <c r="WFX202" s="5"/>
      <c r="WFY202" s="5"/>
      <c r="WFZ202" s="5"/>
      <c r="WGA202" s="5"/>
      <c r="WGB202" s="5"/>
      <c r="WGC202" s="5"/>
      <c r="WGD202" s="5"/>
      <c r="WGE202" s="5"/>
      <c r="WGF202" s="5"/>
      <c r="WGG202" s="5"/>
      <c r="WGH202" s="5"/>
      <c r="WGI202" s="5"/>
      <c r="WGJ202" s="5"/>
      <c r="WGK202" s="5"/>
      <c r="WGL202" s="5"/>
      <c r="WGM202" s="5"/>
      <c r="WGN202" s="5"/>
      <c r="WGO202" s="5"/>
      <c r="WGP202" s="5"/>
      <c r="WGQ202" s="5"/>
      <c r="WGR202" s="5"/>
      <c r="WGS202" s="5"/>
      <c r="WGT202" s="5"/>
      <c r="WGU202" s="5"/>
      <c r="WGV202" s="5"/>
      <c r="WGW202" s="5"/>
      <c r="WGX202" s="5"/>
      <c r="WGY202" s="5"/>
      <c r="WGZ202" s="5"/>
      <c r="WHA202" s="5"/>
      <c r="WHB202" s="5"/>
      <c r="WHC202" s="5"/>
      <c r="WHD202" s="5"/>
      <c r="WHE202" s="5"/>
      <c r="WHF202" s="5"/>
      <c r="WHG202" s="5"/>
      <c r="WHH202" s="5"/>
      <c r="WHI202" s="5"/>
      <c r="WHJ202" s="5"/>
      <c r="WHK202" s="5"/>
      <c r="WHL202" s="5"/>
      <c r="WHM202" s="5"/>
      <c r="WHN202" s="5"/>
      <c r="WHO202" s="5"/>
      <c r="WHP202" s="5"/>
      <c r="WHQ202" s="5"/>
      <c r="WHR202" s="5"/>
      <c r="WHS202" s="5"/>
      <c r="WHT202" s="5"/>
      <c r="WHU202" s="5"/>
      <c r="WHV202" s="5"/>
      <c r="WHW202" s="5"/>
      <c r="WHX202" s="5"/>
      <c r="WHY202" s="5"/>
      <c r="WHZ202" s="5"/>
      <c r="WIA202" s="5"/>
      <c r="WIB202" s="5"/>
      <c r="WIC202" s="5"/>
      <c r="WID202" s="5"/>
      <c r="WIE202" s="5"/>
      <c r="WIF202" s="5"/>
      <c r="WIG202" s="5"/>
      <c r="WIH202" s="5"/>
      <c r="WII202" s="5"/>
      <c r="WIJ202" s="5"/>
      <c r="WIK202" s="5"/>
      <c r="WIL202" s="5"/>
      <c r="WIM202" s="5"/>
      <c r="WIN202" s="5"/>
      <c r="WIO202" s="5"/>
      <c r="WIP202" s="5"/>
      <c r="WIQ202" s="5"/>
      <c r="WIR202" s="5"/>
      <c r="WIS202" s="5"/>
      <c r="WIT202" s="5"/>
      <c r="WIU202" s="5"/>
      <c r="WIV202" s="5"/>
      <c r="WIW202" s="5"/>
      <c r="WIX202" s="5"/>
      <c r="WIY202" s="5"/>
      <c r="WIZ202" s="5"/>
      <c r="WJA202" s="5"/>
      <c r="WJB202" s="5"/>
      <c r="WJC202" s="5"/>
      <c r="WJD202" s="5"/>
      <c r="WJE202" s="5"/>
      <c r="WJF202" s="5"/>
      <c r="WJG202" s="5"/>
      <c r="WJH202" s="5"/>
      <c r="WJI202" s="5"/>
      <c r="WJJ202" s="5"/>
      <c r="WJK202" s="5"/>
      <c r="WJL202" s="5"/>
      <c r="WJM202" s="5"/>
      <c r="WJN202" s="5"/>
      <c r="WJO202" s="5"/>
      <c r="WJP202" s="5"/>
      <c r="WJQ202" s="5"/>
      <c r="WJR202" s="5"/>
      <c r="WJS202" s="5"/>
      <c r="WJT202" s="5"/>
      <c r="WJU202" s="5"/>
      <c r="WJV202" s="5"/>
      <c r="WJW202" s="5"/>
      <c r="WJX202" s="5"/>
      <c r="WJY202" s="5"/>
      <c r="WJZ202" s="5"/>
      <c r="WKA202" s="5"/>
      <c r="WKB202" s="5"/>
      <c r="WKC202" s="5"/>
      <c r="WKD202" s="5"/>
      <c r="WKE202" s="5"/>
      <c r="WKF202" s="5"/>
      <c r="WKG202" s="5"/>
      <c r="WKH202" s="5"/>
      <c r="WKI202" s="5"/>
      <c r="WKJ202" s="5"/>
      <c r="WKK202" s="5"/>
      <c r="WKL202" s="5"/>
      <c r="WKM202" s="5"/>
      <c r="WKN202" s="5"/>
      <c r="WKO202" s="5"/>
      <c r="WKP202" s="5"/>
      <c r="WKQ202" s="5"/>
      <c r="WKR202" s="5"/>
      <c r="WKS202" s="5"/>
      <c r="WKT202" s="5"/>
      <c r="WKU202" s="5"/>
      <c r="WKV202" s="5"/>
      <c r="WKW202" s="5"/>
      <c r="WKX202" s="5"/>
      <c r="WKY202" s="5"/>
      <c r="WKZ202" s="5"/>
      <c r="WLA202" s="5"/>
      <c r="WLB202" s="5"/>
      <c r="WLC202" s="5"/>
      <c r="WLD202" s="5"/>
      <c r="WLE202" s="5"/>
      <c r="WLF202" s="5"/>
      <c r="WLG202" s="5"/>
      <c r="WLH202" s="5"/>
      <c r="WLI202" s="5"/>
      <c r="WLJ202" s="5"/>
      <c r="WLK202" s="5"/>
      <c r="WLL202" s="5"/>
      <c r="WLM202" s="5"/>
      <c r="WLN202" s="5"/>
      <c r="WLO202" s="5"/>
      <c r="WLP202" s="5"/>
      <c r="WLQ202" s="5"/>
      <c r="WLR202" s="5"/>
      <c r="WLS202" s="5"/>
      <c r="WLT202" s="5"/>
      <c r="WLU202" s="5"/>
      <c r="WLV202" s="5"/>
      <c r="WLW202" s="5"/>
      <c r="WLX202" s="5"/>
      <c r="WLY202" s="5"/>
      <c r="WLZ202" s="5"/>
      <c r="WMA202" s="5"/>
      <c r="WMB202" s="5"/>
      <c r="WMC202" s="5"/>
      <c r="WMD202" s="5"/>
      <c r="WME202" s="5"/>
      <c r="WMF202" s="5"/>
      <c r="WMG202" s="5"/>
      <c r="WMH202" s="5"/>
      <c r="WMI202" s="5"/>
      <c r="WMJ202" s="5"/>
      <c r="WMK202" s="5"/>
      <c r="WML202" s="5"/>
      <c r="WMM202" s="5"/>
      <c r="WMN202" s="5"/>
      <c r="WMO202" s="5"/>
      <c r="WMP202" s="5"/>
      <c r="WMQ202" s="5"/>
      <c r="WMR202" s="5"/>
      <c r="WMS202" s="5"/>
      <c r="WMT202" s="5"/>
      <c r="WMU202" s="5"/>
      <c r="WMV202" s="5"/>
      <c r="WMW202" s="5"/>
      <c r="WMX202" s="5"/>
      <c r="WMY202" s="5"/>
      <c r="WMZ202" s="5"/>
      <c r="WNA202" s="5"/>
      <c r="WNB202" s="5"/>
      <c r="WNC202" s="5"/>
      <c r="WND202" s="5"/>
      <c r="WNE202" s="5"/>
      <c r="WNF202" s="5"/>
      <c r="WNG202" s="5"/>
      <c r="WNH202" s="5"/>
      <c r="WNI202" s="5"/>
      <c r="WNJ202" s="5"/>
      <c r="WNK202" s="5"/>
      <c r="WNL202" s="5"/>
      <c r="WNM202" s="5"/>
      <c r="WNN202" s="5"/>
      <c r="WNO202" s="5"/>
      <c r="WNP202" s="5"/>
      <c r="WNQ202" s="5"/>
      <c r="WNR202" s="5"/>
      <c r="WNS202" s="5"/>
      <c r="WNT202" s="5"/>
      <c r="WNU202" s="5"/>
      <c r="WNV202" s="5"/>
      <c r="WNW202" s="5"/>
      <c r="WNX202" s="5"/>
      <c r="WNY202" s="5"/>
      <c r="WNZ202" s="5"/>
      <c r="WOA202" s="5"/>
      <c r="WOB202" s="5"/>
      <c r="WOC202" s="5"/>
      <c r="WOD202" s="5"/>
      <c r="WOE202" s="5"/>
      <c r="WOF202" s="5"/>
      <c r="WOG202" s="5"/>
      <c r="WOH202" s="5"/>
      <c r="WOI202" s="5"/>
      <c r="WOJ202" s="5"/>
      <c r="WOK202" s="5"/>
      <c r="WOL202" s="5"/>
      <c r="WOM202" s="5"/>
      <c r="WON202" s="5"/>
      <c r="WOO202" s="5"/>
      <c r="WOP202" s="5"/>
      <c r="WOQ202" s="5"/>
      <c r="WOR202" s="5"/>
      <c r="WOS202" s="5"/>
      <c r="WOT202" s="5"/>
      <c r="WOU202" s="5"/>
      <c r="WOV202" s="5"/>
      <c r="WOW202" s="5"/>
      <c r="WOX202" s="5"/>
      <c r="WOY202" s="5"/>
      <c r="WOZ202" s="5"/>
      <c r="WPA202" s="5"/>
      <c r="WPB202" s="5"/>
      <c r="WPC202" s="5"/>
      <c r="WPD202" s="5"/>
      <c r="WPE202" s="5"/>
      <c r="WPF202" s="5"/>
      <c r="WPG202" s="5"/>
      <c r="WPH202" s="5"/>
      <c r="WPI202" s="5"/>
      <c r="WPJ202" s="5"/>
      <c r="WPK202" s="5"/>
      <c r="WPL202" s="5"/>
      <c r="WPM202" s="5"/>
      <c r="WPN202" s="5"/>
      <c r="WPO202" s="5"/>
      <c r="WPP202" s="5"/>
      <c r="WPQ202" s="5"/>
      <c r="WPR202" s="5"/>
      <c r="WPS202" s="5"/>
      <c r="WPT202" s="5"/>
      <c r="WPU202" s="5"/>
      <c r="WPV202" s="5"/>
      <c r="WPW202" s="5"/>
      <c r="WPX202" s="5"/>
      <c r="WPY202" s="5"/>
      <c r="WPZ202" s="5"/>
      <c r="WQA202" s="5"/>
      <c r="WQB202" s="5"/>
      <c r="WQC202" s="5"/>
      <c r="WQD202" s="5"/>
      <c r="WQE202" s="5"/>
      <c r="WQF202" s="5"/>
      <c r="WQG202" s="5"/>
      <c r="WQH202" s="5"/>
      <c r="WQI202" s="5"/>
      <c r="WQJ202" s="5"/>
      <c r="WQK202" s="5"/>
      <c r="WQL202" s="5"/>
      <c r="WQM202" s="5"/>
      <c r="WQN202" s="5"/>
      <c r="WQO202" s="5"/>
      <c r="WQP202" s="5"/>
      <c r="WQQ202" s="5"/>
      <c r="WQR202" s="5"/>
      <c r="WQS202" s="5"/>
      <c r="WQT202" s="5"/>
      <c r="WQU202" s="5"/>
      <c r="WQV202" s="5"/>
      <c r="WQW202" s="5"/>
      <c r="WQX202" s="5"/>
      <c r="WQY202" s="5"/>
      <c r="WQZ202" s="5"/>
      <c r="WRA202" s="5"/>
      <c r="WRB202" s="5"/>
      <c r="WRC202" s="5"/>
      <c r="WRD202" s="5"/>
      <c r="WRE202" s="5"/>
      <c r="WRF202" s="5"/>
      <c r="WRG202" s="5"/>
      <c r="WRH202" s="5"/>
      <c r="WRI202" s="5"/>
      <c r="WRJ202" s="5"/>
      <c r="WRK202" s="5"/>
      <c r="WRL202" s="5"/>
      <c r="WRM202" s="5"/>
      <c r="WRN202" s="5"/>
      <c r="WRO202" s="5"/>
      <c r="WRP202" s="5"/>
      <c r="WRQ202" s="5"/>
      <c r="WRR202" s="5"/>
      <c r="WRS202" s="5"/>
      <c r="WRT202" s="5"/>
      <c r="WRU202" s="5"/>
      <c r="WRV202" s="5"/>
      <c r="WRW202" s="5"/>
      <c r="WRX202" s="5"/>
      <c r="WRY202" s="5"/>
      <c r="WRZ202" s="5"/>
      <c r="WSA202" s="5"/>
      <c r="WSB202" s="5"/>
      <c r="WSC202" s="5"/>
      <c r="WSD202" s="5"/>
      <c r="WSE202" s="5"/>
      <c r="WSF202" s="5"/>
      <c r="WSG202" s="5"/>
      <c r="WSH202" s="5"/>
      <c r="WSI202" s="5"/>
      <c r="WSJ202" s="5"/>
      <c r="WSK202" s="5"/>
      <c r="WSL202" s="5"/>
      <c r="WSM202" s="5"/>
      <c r="WSN202" s="5"/>
      <c r="WSO202" s="5"/>
      <c r="WSP202" s="5"/>
      <c r="WSQ202" s="5"/>
      <c r="WSR202" s="5"/>
      <c r="WSS202" s="5"/>
      <c r="WST202" s="5"/>
      <c r="WSU202" s="5"/>
      <c r="WSV202" s="5"/>
      <c r="WSW202" s="5"/>
      <c r="WSX202" s="5"/>
      <c r="WSY202" s="5"/>
      <c r="WSZ202" s="5"/>
      <c r="WTA202" s="5"/>
      <c r="WTB202" s="5"/>
      <c r="WTC202" s="5"/>
      <c r="WTD202" s="5"/>
      <c r="WTE202" s="5"/>
      <c r="WTF202" s="5"/>
      <c r="WTG202" s="5"/>
      <c r="WTH202" s="5"/>
      <c r="WTI202" s="5"/>
      <c r="WTJ202" s="5"/>
      <c r="WTK202" s="5"/>
      <c r="WTL202" s="5"/>
      <c r="WTM202" s="5"/>
      <c r="WTN202" s="5"/>
      <c r="WTO202" s="5"/>
      <c r="WTP202" s="5"/>
      <c r="WTQ202" s="5"/>
      <c r="WTR202" s="5"/>
      <c r="WTS202" s="5"/>
      <c r="WTT202" s="5"/>
      <c r="WTU202" s="5"/>
      <c r="WTV202" s="5"/>
      <c r="WTW202" s="5"/>
      <c r="WTX202" s="5"/>
      <c r="WTY202" s="5"/>
      <c r="WTZ202" s="5"/>
      <c r="WUA202" s="5"/>
      <c r="WUB202" s="5"/>
      <c r="WUC202" s="5"/>
      <c r="WUD202" s="5"/>
      <c r="WUE202" s="5"/>
      <c r="WUF202" s="5"/>
      <c r="WUG202" s="5"/>
      <c r="WUH202" s="5"/>
      <c r="WUI202" s="5"/>
      <c r="WUJ202" s="5"/>
      <c r="WUK202" s="5"/>
      <c r="WUL202" s="5"/>
      <c r="WUM202" s="5"/>
      <c r="WUN202" s="5"/>
      <c r="WUO202" s="5"/>
      <c r="WUP202" s="5"/>
      <c r="WUQ202" s="5"/>
      <c r="WUR202" s="5"/>
      <c r="WUS202" s="5"/>
      <c r="WUT202" s="5"/>
      <c r="WUU202" s="5"/>
      <c r="WUV202" s="5"/>
      <c r="WUW202" s="5"/>
      <c r="WUX202" s="5"/>
      <c r="WUY202" s="5"/>
      <c r="WUZ202" s="5"/>
      <c r="WVA202" s="5"/>
      <c r="WVB202" s="5"/>
      <c r="WVC202" s="5"/>
      <c r="WVD202" s="5"/>
      <c r="WVE202" s="5"/>
      <c r="WVF202" s="5"/>
      <c r="WVG202" s="5"/>
      <c r="WVH202" s="5"/>
      <c r="WVI202" s="5"/>
      <c r="WVJ202" s="5"/>
      <c r="WVK202" s="5"/>
      <c r="WVL202" s="5"/>
      <c r="WVM202" s="5"/>
      <c r="WVN202" s="5"/>
      <c r="WVO202" s="5"/>
      <c r="WVP202" s="5"/>
      <c r="WVQ202" s="5"/>
      <c r="WVR202" s="5"/>
      <c r="WVS202" s="5"/>
      <c r="WVT202" s="5"/>
      <c r="WVU202" s="5"/>
      <c r="WVV202" s="5"/>
      <c r="WVW202" s="5"/>
      <c r="WVX202" s="5"/>
      <c r="WVY202" s="5"/>
      <c r="WVZ202" s="5"/>
      <c r="WWA202" s="5"/>
      <c r="WWB202" s="5"/>
      <c r="WWC202" s="5"/>
      <c r="WWD202" s="5"/>
      <c r="WWE202" s="5"/>
      <c r="WWF202" s="5"/>
      <c r="WWG202" s="5"/>
      <c r="WWH202" s="5"/>
      <c r="WWI202" s="5"/>
      <c r="WWJ202" s="5"/>
      <c r="WWK202" s="5"/>
      <c r="WWL202" s="5"/>
      <c r="WWM202" s="5"/>
      <c r="WWN202" s="5"/>
      <c r="WWO202" s="5"/>
      <c r="WWP202" s="5"/>
      <c r="WWQ202" s="5"/>
      <c r="WWR202" s="5"/>
      <c r="WWS202" s="5"/>
      <c r="WWT202" s="5"/>
      <c r="WWU202" s="5"/>
      <c r="WWV202" s="5"/>
      <c r="WWW202" s="5"/>
      <c r="WWX202" s="5"/>
      <c r="WWY202" s="5"/>
      <c r="WWZ202" s="5"/>
      <c r="WXA202" s="5"/>
      <c r="WXB202" s="5"/>
      <c r="WXC202" s="5"/>
      <c r="WXD202" s="5"/>
      <c r="WXE202" s="5"/>
      <c r="WXF202" s="5"/>
      <c r="WXG202" s="5"/>
      <c r="WXH202" s="5"/>
      <c r="WXI202" s="5"/>
      <c r="WXJ202" s="5"/>
      <c r="WXK202" s="5"/>
      <c r="WXL202" s="5"/>
      <c r="WXM202" s="5"/>
      <c r="WXN202" s="5"/>
      <c r="WXO202" s="5"/>
      <c r="WXP202" s="5"/>
      <c r="WXQ202" s="5"/>
      <c r="WXR202" s="5"/>
      <c r="WXS202" s="5"/>
      <c r="WXT202" s="5"/>
      <c r="WXU202" s="5"/>
      <c r="WXV202" s="5"/>
      <c r="WXW202" s="5"/>
      <c r="WXX202" s="5"/>
      <c r="WXY202" s="5"/>
      <c r="WXZ202" s="5"/>
      <c r="WYA202" s="5"/>
      <c r="WYB202" s="5"/>
      <c r="WYC202" s="5"/>
      <c r="WYD202" s="5"/>
      <c r="WYE202" s="5"/>
      <c r="WYF202" s="5"/>
      <c r="WYG202" s="5"/>
      <c r="WYH202" s="5"/>
      <c r="WYI202" s="5"/>
      <c r="WYJ202" s="5"/>
      <c r="WYK202" s="5"/>
      <c r="WYL202" s="5"/>
      <c r="WYM202" s="5"/>
      <c r="WYN202" s="5"/>
      <c r="WYO202" s="5"/>
      <c r="WYP202" s="5"/>
      <c r="WYQ202" s="5"/>
      <c r="WYR202" s="5"/>
      <c r="WYS202" s="5"/>
      <c r="WYT202" s="5"/>
      <c r="WYU202" s="5"/>
      <c r="WYV202" s="5"/>
      <c r="WYW202" s="5"/>
      <c r="WYX202" s="5"/>
      <c r="WYY202" s="5"/>
      <c r="WYZ202" s="5"/>
      <c r="WZA202" s="5"/>
      <c r="WZB202" s="5"/>
      <c r="WZC202" s="5"/>
      <c r="WZD202" s="5"/>
      <c r="WZE202" s="5"/>
      <c r="WZF202" s="5"/>
      <c r="WZG202" s="5"/>
      <c r="WZH202" s="5"/>
      <c r="WZI202" s="5"/>
      <c r="WZJ202" s="5"/>
      <c r="WZK202" s="5"/>
      <c r="WZL202" s="5"/>
      <c r="WZM202" s="5"/>
      <c r="WZN202" s="5"/>
      <c r="WZO202" s="5"/>
      <c r="WZP202" s="5"/>
      <c r="WZQ202" s="5"/>
      <c r="WZR202" s="5"/>
      <c r="WZS202" s="5"/>
      <c r="WZT202" s="5"/>
      <c r="WZU202" s="5"/>
      <c r="WZV202" s="5"/>
      <c r="WZW202" s="5"/>
      <c r="WZX202" s="5"/>
      <c r="WZY202" s="5"/>
      <c r="WZZ202" s="5"/>
      <c r="XAA202" s="5"/>
      <c r="XAB202" s="5"/>
      <c r="XAC202" s="5"/>
      <c r="XAD202" s="5"/>
      <c r="XAE202" s="5"/>
      <c r="XAF202" s="5"/>
      <c r="XAG202" s="5"/>
      <c r="XAH202" s="5"/>
      <c r="XAI202" s="5"/>
      <c r="XAJ202" s="5"/>
      <c r="XAK202" s="5"/>
      <c r="XAL202" s="5"/>
      <c r="XAM202" s="5"/>
      <c r="XAN202" s="5"/>
      <c r="XAO202" s="5"/>
      <c r="XAP202" s="5"/>
      <c r="XAQ202" s="5"/>
      <c r="XAR202" s="5"/>
      <c r="XAS202" s="5"/>
      <c r="XAT202" s="5"/>
      <c r="XAU202" s="5"/>
      <c r="XAV202" s="5"/>
      <c r="XAW202" s="5"/>
      <c r="XAX202" s="5"/>
      <c r="XAY202" s="5"/>
      <c r="XAZ202" s="5"/>
      <c r="XBA202" s="5"/>
      <c r="XBB202" s="5"/>
      <c r="XBC202" s="5"/>
      <c r="XBD202" s="5"/>
      <c r="XBE202" s="5"/>
      <c r="XBF202" s="5"/>
      <c r="XBG202" s="5"/>
      <c r="XBH202" s="5"/>
      <c r="XBI202" s="5"/>
      <c r="XBJ202" s="5"/>
      <c r="XBK202" s="5"/>
      <c r="XBL202" s="5"/>
      <c r="XBM202" s="5"/>
      <c r="XBN202" s="5"/>
      <c r="XBO202" s="5"/>
      <c r="XBP202" s="5"/>
      <c r="XBQ202" s="5"/>
      <c r="XBR202" s="5"/>
      <c r="XBS202" s="5"/>
      <c r="XBT202" s="5"/>
      <c r="XBU202" s="5"/>
      <c r="XBV202" s="5"/>
      <c r="XBW202" s="5"/>
      <c r="XBX202" s="5"/>
      <c r="XBY202" s="5"/>
      <c r="XBZ202" s="5"/>
      <c r="XCA202" s="5"/>
      <c r="XCB202" s="5"/>
      <c r="XCC202" s="5"/>
      <c r="XCD202" s="5"/>
      <c r="XCE202" s="5"/>
      <c r="XCF202" s="5"/>
      <c r="XCG202" s="5"/>
      <c r="XCH202" s="5"/>
      <c r="XCI202" s="5"/>
      <c r="XCJ202" s="5"/>
      <c r="XCK202" s="5"/>
      <c r="XCL202" s="5"/>
      <c r="XCM202" s="5"/>
      <c r="XCN202" s="5"/>
      <c r="XCO202" s="5"/>
      <c r="XCP202" s="5"/>
      <c r="XCQ202" s="5"/>
      <c r="XCR202" s="5"/>
      <c r="XCS202" s="5"/>
      <c r="XCT202" s="5"/>
      <c r="XCU202" s="5"/>
      <c r="XCV202" s="5"/>
      <c r="XCW202" s="5"/>
      <c r="XCX202" s="5"/>
      <c r="XCY202" s="5"/>
      <c r="XCZ202" s="5"/>
      <c r="XDA202" s="5"/>
      <c r="XDB202" s="5"/>
      <c r="XDC202" s="5"/>
      <c r="XDD202" s="5"/>
      <c r="XDE202" s="5"/>
      <c r="XDF202" s="5"/>
      <c r="XDG202" s="5"/>
      <c r="XDH202" s="5"/>
      <c r="XDI202" s="5"/>
      <c r="XDJ202" s="5"/>
      <c r="XDK202" s="5"/>
      <c r="XDL202" s="5"/>
      <c r="XDM202" s="5"/>
      <c r="XDN202" s="5"/>
      <c r="XDO202" s="5"/>
      <c r="XDP202" s="5"/>
      <c r="XDQ202" s="5"/>
      <c r="XDR202" s="5"/>
      <c r="XDS202" s="5"/>
      <c r="XDT202" s="5"/>
      <c r="XDU202" s="5"/>
      <c r="XDV202" s="5"/>
      <c r="XDW202" s="5"/>
      <c r="XDX202" s="5"/>
      <c r="XDY202" s="5"/>
      <c r="XDZ202" s="5"/>
      <c r="XEA202" s="5"/>
      <c r="XEB202" s="5"/>
      <c r="XEC202" s="5"/>
      <c r="XED202" s="5"/>
      <c r="XEE202" s="5"/>
      <c r="XEF202" s="5"/>
      <c r="XEG202" s="5"/>
      <c r="XEH202" s="5"/>
      <c r="XEI202" s="5"/>
      <c r="XEJ202" s="5"/>
      <c r="XEK202" s="5"/>
      <c r="XEL202" s="5"/>
      <c r="XEM202" s="5"/>
      <c r="XEN202" s="5"/>
      <c r="XEO202" s="5"/>
      <c r="XEP202" s="5"/>
      <c r="XEQ202" s="5"/>
      <c r="XER202" s="5"/>
      <c r="XES202" s="5"/>
      <c r="XET202" s="5"/>
      <c r="XEU202" s="5"/>
      <c r="XEV202" s="5"/>
      <c r="XEW202" s="5"/>
      <c r="XEX202" s="5"/>
      <c r="XEY202" s="5"/>
      <c r="XEZ202" s="5"/>
    </row>
    <row r="203" spans="1:16380" x14ac:dyDescent="0.15">
      <c r="A203" s="9"/>
      <c r="M203" s="10"/>
      <c r="AA203" s="1"/>
      <c r="AB203" s="1"/>
      <c r="AC203" s="8"/>
      <c r="AD203" s="8"/>
      <c r="AE203" s="8"/>
      <c r="AF203" s="69"/>
      <c r="AG203" s="8"/>
      <c r="AH203" s="8"/>
      <c r="AI203" s="8"/>
      <c r="AJ203" s="69"/>
      <c r="AK203" s="8"/>
      <c r="AL203" s="8"/>
      <c r="AM203" s="8"/>
      <c r="AN203" s="8"/>
    </row>
    <row r="204" spans="1:16380" x14ac:dyDescent="0.15">
      <c r="A204" s="10"/>
      <c r="M204" s="33"/>
      <c r="Y204" s="8"/>
      <c r="AA204" s="1"/>
      <c r="AB204" s="1"/>
      <c r="AC204" s="8"/>
      <c r="AD204" s="8"/>
      <c r="AE204" s="8"/>
      <c r="AF204" s="69"/>
      <c r="AG204" s="8"/>
      <c r="AH204" s="8"/>
      <c r="AI204" s="8"/>
      <c r="AJ204" s="69"/>
      <c r="AK204" s="8"/>
      <c r="AL204" s="8"/>
      <c r="AM204" s="8"/>
      <c r="AN204" s="8"/>
    </row>
    <row r="205" spans="1:16380" x14ac:dyDescent="0.15">
      <c r="A205" s="9"/>
      <c r="M205" s="9"/>
      <c r="Y205" s="8"/>
      <c r="AA205" s="8"/>
      <c r="AB205" s="8"/>
      <c r="AC205" s="8"/>
      <c r="AD205" s="8"/>
      <c r="AE205" s="8"/>
      <c r="AF205" s="69"/>
      <c r="AG205" s="8"/>
      <c r="AH205" s="8"/>
      <c r="AI205" s="8"/>
      <c r="AJ205" s="69"/>
      <c r="AK205" s="8"/>
      <c r="AL205" s="8"/>
      <c r="AM205" s="8"/>
      <c r="AN205" s="8"/>
    </row>
    <row r="206" spans="1:16380" x14ac:dyDescent="0.15">
      <c r="A206" s="9"/>
      <c r="M206" s="9"/>
      <c r="Y206" s="8"/>
      <c r="AA206" s="107"/>
      <c r="AB206" s="107"/>
      <c r="AC206" s="58"/>
      <c r="AD206" s="8"/>
      <c r="AE206" s="8"/>
      <c r="AF206" s="69"/>
      <c r="AG206" s="8"/>
      <c r="AH206" s="8"/>
      <c r="AI206" s="8"/>
      <c r="AJ206" s="69"/>
      <c r="AK206" s="8"/>
      <c r="AL206" s="8"/>
      <c r="AM206" s="8"/>
      <c r="AN206" s="8"/>
    </row>
    <row r="207" spans="1:16380" x14ac:dyDescent="0.15">
      <c r="A207" s="9"/>
      <c r="M207" s="9"/>
      <c r="Y207" s="8"/>
      <c r="AA207" s="8"/>
      <c r="AB207" s="8"/>
      <c r="AC207" s="58"/>
      <c r="AD207" s="8"/>
      <c r="AE207" s="8"/>
      <c r="AF207" s="69"/>
      <c r="AG207" s="8"/>
      <c r="AH207" s="8"/>
      <c r="AI207" s="8"/>
      <c r="AJ207" s="69"/>
      <c r="AK207" s="8"/>
      <c r="AL207" s="8"/>
      <c r="AM207" s="8"/>
      <c r="AN207" s="8"/>
    </row>
    <row r="208" spans="1:16380" x14ac:dyDescent="0.15">
      <c r="A208" s="9"/>
      <c r="M208" s="9"/>
      <c r="Y208" s="8"/>
      <c r="AC208" s="15"/>
      <c r="AD208" s="15"/>
    </row>
    <row r="209" spans="1:25" x14ac:dyDescent="0.15">
      <c r="A209" s="9"/>
      <c r="M209" s="9"/>
      <c r="Y209" s="8"/>
    </row>
    <row r="210" spans="1:25" x14ac:dyDescent="0.15">
      <c r="A210" s="9"/>
      <c r="M210" s="10"/>
      <c r="Y210" s="8"/>
    </row>
    <row r="211" spans="1:25" x14ac:dyDescent="0.15">
      <c r="A211" s="9"/>
      <c r="M211" s="10"/>
      <c r="Y211" s="8"/>
    </row>
    <row r="212" spans="1:25" x14ac:dyDescent="0.15">
      <c r="A212" s="9"/>
      <c r="M212" s="10"/>
      <c r="Y212" s="8"/>
    </row>
    <row r="213" spans="1:25" x14ac:dyDescent="0.15">
      <c r="A213" s="9"/>
      <c r="M213" s="10"/>
      <c r="Y213" s="8"/>
    </row>
    <row r="214" spans="1:25" x14ac:dyDescent="0.15">
      <c r="A214" s="9"/>
      <c r="M214" s="10"/>
      <c r="Y214" s="8"/>
    </row>
    <row r="215" spans="1:25" x14ac:dyDescent="0.15">
      <c r="A215" s="9"/>
      <c r="M215" s="10"/>
      <c r="Y215" s="8"/>
    </row>
    <row r="216" spans="1:25" x14ac:dyDescent="0.15">
      <c r="A216" s="9"/>
      <c r="M216" s="10"/>
      <c r="Y216" s="8"/>
    </row>
    <row r="217" spans="1:25" x14ac:dyDescent="0.15">
      <c r="A217" s="9"/>
      <c r="M217" s="10"/>
      <c r="Y217" s="8"/>
    </row>
    <row r="218" spans="1:25" x14ac:dyDescent="0.15">
      <c r="A218" s="9"/>
      <c r="M218" s="10"/>
      <c r="Y218" s="8"/>
    </row>
    <row r="219" spans="1:25" x14ac:dyDescent="0.15">
      <c r="A219" s="9"/>
      <c r="M219" s="10"/>
      <c r="Y219" s="8"/>
    </row>
    <row r="220" spans="1:25" x14ac:dyDescent="0.15">
      <c r="A220" s="9"/>
      <c r="M220" s="10"/>
      <c r="Y220" s="8"/>
    </row>
    <row r="221" spans="1:25" x14ac:dyDescent="0.15">
      <c r="A221" s="9"/>
    </row>
    <row r="222" spans="1:25" x14ac:dyDescent="0.15">
      <c r="A222" s="9"/>
    </row>
    <row r="223" spans="1:25" x14ac:dyDescent="0.15">
      <c r="A223" s="9"/>
    </row>
    <row r="224" spans="1:25" x14ac:dyDescent="0.15">
      <c r="A224" s="9"/>
    </row>
    <row r="225" spans="1:24" x14ac:dyDescent="0.15">
      <c r="A225" s="9"/>
    </row>
    <row r="226" spans="1:24" x14ac:dyDescent="0.15">
      <c r="A226" s="9"/>
    </row>
    <row r="227" spans="1:24" x14ac:dyDescent="0.15">
      <c r="A227" s="9"/>
    </row>
    <row r="228" spans="1:24" x14ac:dyDescent="0.15">
      <c r="A228" s="9"/>
    </row>
    <row r="229" spans="1:24" x14ac:dyDescent="0.15">
      <c r="A229" s="9"/>
    </row>
    <row r="230" spans="1:24" x14ac:dyDescent="0.15">
      <c r="A230" s="9"/>
    </row>
    <row r="231" spans="1:24" x14ac:dyDescent="0.15">
      <c r="A231" s="9"/>
      <c r="N231" s="12"/>
      <c r="O231" s="13"/>
      <c r="P231" s="10"/>
      <c r="Q231" s="5"/>
      <c r="R231" s="5"/>
      <c r="S231" s="5"/>
      <c r="T231" s="5"/>
      <c r="U231" s="5"/>
      <c r="V231" s="5"/>
      <c r="W231" s="11"/>
      <c r="X231" s="11"/>
    </row>
    <row r="232" spans="1:24" x14ac:dyDescent="0.15">
      <c r="A232" s="9"/>
      <c r="N232" s="12"/>
      <c r="O232" s="13"/>
      <c r="P232" s="10"/>
      <c r="Q232" s="5"/>
      <c r="R232" s="5"/>
      <c r="S232" s="5"/>
      <c r="T232" s="5"/>
      <c r="U232" s="5"/>
      <c r="V232" s="5"/>
      <c r="W232" s="11"/>
      <c r="X232" s="11"/>
    </row>
    <row r="233" spans="1:24" x14ac:dyDescent="0.15">
      <c r="A233" s="9"/>
      <c r="N233" s="12"/>
      <c r="O233" s="13"/>
      <c r="P233" s="10"/>
      <c r="Q233" s="5"/>
      <c r="R233" s="5"/>
      <c r="S233" s="5"/>
      <c r="T233" s="5"/>
      <c r="U233" s="5"/>
      <c r="V233" s="5"/>
      <c r="W233" s="11"/>
      <c r="X233" s="11"/>
    </row>
    <row r="234" spans="1:24" x14ac:dyDescent="0.15">
      <c r="A234" s="9"/>
      <c r="N234" s="12"/>
      <c r="O234" s="13"/>
      <c r="P234" s="10"/>
      <c r="Q234" s="5"/>
      <c r="R234" s="5"/>
      <c r="S234" s="5"/>
      <c r="T234" s="5"/>
      <c r="U234" s="5"/>
      <c r="V234" s="5"/>
      <c r="W234" s="11"/>
      <c r="X234" s="11"/>
    </row>
    <row r="235" spans="1:24" x14ac:dyDescent="0.15">
      <c r="A235" s="9"/>
      <c r="N235" s="12"/>
      <c r="O235" s="13"/>
      <c r="P235" s="10"/>
      <c r="Q235" s="5"/>
      <c r="R235" s="5"/>
      <c r="S235" s="5"/>
      <c r="T235" s="5"/>
      <c r="U235" s="5"/>
      <c r="V235" s="5"/>
      <c r="W235" s="11"/>
      <c r="X235" s="11"/>
    </row>
    <row r="236" spans="1:24" x14ac:dyDescent="0.15">
      <c r="A236" s="9"/>
      <c r="N236" s="12"/>
      <c r="O236" s="13"/>
      <c r="P236" s="10"/>
      <c r="Q236" s="5"/>
      <c r="R236" s="5"/>
      <c r="S236" s="5"/>
      <c r="T236" s="5"/>
      <c r="U236" s="5"/>
      <c r="V236" s="5"/>
      <c r="W236" s="11"/>
      <c r="X236" s="11"/>
    </row>
    <row r="237" spans="1:24" x14ac:dyDescent="0.15">
      <c r="A237" s="9"/>
      <c r="N237" s="12"/>
      <c r="O237" s="13"/>
      <c r="P237" s="10"/>
      <c r="Q237" s="5"/>
      <c r="R237" s="5"/>
      <c r="S237" s="5"/>
      <c r="T237" s="5"/>
      <c r="U237" s="5"/>
      <c r="V237" s="5"/>
      <c r="W237" s="11"/>
      <c r="X237" s="11"/>
    </row>
    <row r="238" spans="1:24" x14ac:dyDescent="0.15">
      <c r="A238" s="9"/>
      <c r="N238" s="12"/>
      <c r="O238" s="13"/>
      <c r="P238" s="10"/>
      <c r="Q238" s="5"/>
      <c r="R238" s="5"/>
      <c r="S238" s="5"/>
      <c r="T238" s="5"/>
      <c r="U238" s="5"/>
      <c r="V238" s="5"/>
      <c r="W238" s="11"/>
      <c r="X238" s="11"/>
    </row>
    <row r="239" spans="1:24" x14ac:dyDescent="0.15">
      <c r="A239" s="9"/>
      <c r="N239" s="12"/>
      <c r="O239" s="13"/>
      <c r="P239" s="10"/>
      <c r="Q239" s="5"/>
      <c r="R239" s="5"/>
      <c r="S239" s="5"/>
      <c r="T239" s="5"/>
      <c r="U239" s="5"/>
      <c r="V239" s="5"/>
      <c r="W239" s="11"/>
      <c r="X239" s="11"/>
    </row>
    <row r="240" spans="1:24" x14ac:dyDescent="0.15">
      <c r="A240" s="9"/>
      <c r="N240" s="12"/>
      <c r="O240" s="13"/>
      <c r="P240" s="10"/>
      <c r="Q240" s="5"/>
      <c r="R240" s="5"/>
      <c r="S240" s="5"/>
      <c r="T240" s="5"/>
      <c r="U240" s="5"/>
      <c r="V240" s="5"/>
      <c r="W240" s="11"/>
      <c r="X240" s="11"/>
    </row>
    <row r="241" spans="1:25" x14ac:dyDescent="0.15">
      <c r="A241" s="9"/>
      <c r="N241" s="12"/>
      <c r="O241" s="13"/>
      <c r="P241" s="10"/>
      <c r="Q241" s="5"/>
      <c r="R241" s="5"/>
      <c r="S241" s="5"/>
      <c r="T241" s="5"/>
      <c r="U241" s="5"/>
      <c r="V241" s="5"/>
      <c r="W241" s="11"/>
      <c r="X241" s="11"/>
    </row>
    <row r="242" spans="1:25" x14ac:dyDescent="0.15">
      <c r="A242" s="9"/>
      <c r="N242" s="12"/>
      <c r="O242" s="13"/>
      <c r="P242" s="10"/>
      <c r="Q242" s="5"/>
      <c r="R242" s="5"/>
      <c r="S242" s="5"/>
      <c r="T242" s="5"/>
      <c r="U242" s="5"/>
      <c r="V242" s="5"/>
      <c r="W242" s="11"/>
      <c r="X242" s="11"/>
    </row>
    <row r="243" spans="1:25" x14ac:dyDescent="0.15">
      <c r="A243" s="9"/>
      <c r="N243" s="12"/>
      <c r="O243" s="13"/>
      <c r="P243" s="10"/>
      <c r="Q243" s="5"/>
      <c r="R243" s="5"/>
      <c r="S243" s="5"/>
      <c r="T243" s="5"/>
      <c r="U243" s="5"/>
      <c r="V243" s="5"/>
      <c r="W243" s="11"/>
      <c r="X243" s="11"/>
    </row>
    <row r="244" spans="1:25" x14ac:dyDescent="0.15">
      <c r="A244" s="9"/>
      <c r="N244" s="12"/>
      <c r="O244" s="13"/>
      <c r="P244" s="10"/>
      <c r="Q244" s="5"/>
      <c r="R244" s="5"/>
      <c r="S244" s="5"/>
      <c r="T244" s="5"/>
      <c r="U244" s="5"/>
      <c r="V244" s="5"/>
      <c r="W244" s="11"/>
      <c r="X244" s="11"/>
    </row>
    <row r="245" spans="1:25" x14ac:dyDescent="0.15">
      <c r="A245" s="9"/>
      <c r="N245" s="12"/>
      <c r="O245" s="13"/>
      <c r="P245" s="10"/>
      <c r="Q245" s="5"/>
      <c r="R245" s="5"/>
      <c r="S245" s="5"/>
      <c r="T245" s="5"/>
      <c r="U245" s="5"/>
      <c r="V245" s="5"/>
      <c r="W245" s="11"/>
      <c r="X245" s="11"/>
    </row>
    <row r="246" spans="1:25" x14ac:dyDescent="0.15">
      <c r="A246" s="9"/>
      <c r="N246" s="12"/>
      <c r="O246" s="13"/>
      <c r="P246" s="10"/>
      <c r="Q246" s="5"/>
      <c r="R246" s="5"/>
      <c r="S246" s="5"/>
      <c r="T246" s="5"/>
      <c r="U246" s="5"/>
      <c r="V246" s="5"/>
      <c r="W246" s="11"/>
      <c r="X246" s="11"/>
    </row>
    <row r="247" spans="1:25" x14ac:dyDescent="0.15">
      <c r="A247" s="9"/>
      <c r="N247" s="12"/>
      <c r="O247" s="13"/>
      <c r="P247" s="10"/>
      <c r="Q247" s="5"/>
      <c r="R247" s="5"/>
      <c r="S247" s="5"/>
      <c r="T247" s="5"/>
      <c r="U247" s="5"/>
      <c r="V247" s="5"/>
      <c r="W247" s="11"/>
      <c r="X247" s="11"/>
    </row>
    <row r="248" spans="1:25" x14ac:dyDescent="0.15">
      <c r="A248" s="9"/>
      <c r="N248" s="12"/>
      <c r="O248" s="13"/>
      <c r="P248" s="10"/>
      <c r="Q248" s="5"/>
      <c r="R248" s="5"/>
      <c r="S248" s="5"/>
      <c r="T248" s="5"/>
      <c r="U248" s="5"/>
      <c r="V248" s="5"/>
      <c r="W248" s="11"/>
      <c r="X248" s="11"/>
    </row>
    <row r="249" spans="1:25" x14ac:dyDescent="0.15">
      <c r="A249" s="9"/>
    </row>
    <row r="250" spans="1:25" x14ac:dyDescent="0.15">
      <c r="A250" s="9"/>
    </row>
    <row r="251" spans="1:25" x14ac:dyDescent="0.15">
      <c r="A251" s="9"/>
    </row>
    <row r="252" spans="1:25" x14ac:dyDescent="0.15">
      <c r="A252" s="9"/>
    </row>
    <row r="253" spans="1:25" x14ac:dyDescent="0.15">
      <c r="A253" s="9"/>
    </row>
    <row r="254" spans="1:25" x14ac:dyDescent="0.15">
      <c r="A254" s="9"/>
      <c r="Y254" s="8"/>
    </row>
    <row r="255" spans="1:25" x14ac:dyDescent="0.15">
      <c r="A255" s="9"/>
    </row>
    <row r="256" spans="1:25" x14ac:dyDescent="0.15">
      <c r="A256" s="9"/>
      <c r="M256" s="8"/>
    </row>
    <row r="257" spans="1:13" x14ac:dyDescent="0.15">
      <c r="A257" s="9"/>
      <c r="M257" s="8"/>
    </row>
    <row r="258" spans="1:13" x14ac:dyDescent="0.15">
      <c r="A258" s="9"/>
      <c r="M258" s="8"/>
    </row>
    <row r="259" spans="1:13" x14ac:dyDescent="0.15">
      <c r="A259" s="9"/>
      <c r="M259" s="8"/>
    </row>
    <row r="260" spans="1:13" x14ac:dyDescent="0.15">
      <c r="A260" s="9"/>
      <c r="M260" s="10"/>
    </row>
    <row r="261" spans="1:13" x14ac:dyDescent="0.15">
      <c r="A261" s="9"/>
      <c r="M261" s="10"/>
    </row>
    <row r="262" spans="1:13" x14ac:dyDescent="0.15">
      <c r="A262" s="9"/>
      <c r="M262" s="10"/>
    </row>
    <row r="263" spans="1:13" x14ac:dyDescent="0.15">
      <c r="A263" s="9"/>
      <c r="M263" s="10"/>
    </row>
    <row r="264" spans="1:13" x14ac:dyDescent="0.15">
      <c r="A264" s="9"/>
      <c r="M264" s="10"/>
    </row>
    <row r="265" spans="1:13" x14ac:dyDescent="0.15">
      <c r="A265" s="9"/>
      <c r="M265" s="10"/>
    </row>
    <row r="266" spans="1:13" x14ac:dyDescent="0.15">
      <c r="A266" s="9"/>
      <c r="M266" s="10"/>
    </row>
    <row r="267" spans="1:13" x14ac:dyDescent="0.15">
      <c r="A267" s="9"/>
      <c r="M267" s="10"/>
    </row>
    <row r="268" spans="1:13" x14ac:dyDescent="0.15">
      <c r="A268" s="9"/>
      <c r="M268" s="10"/>
    </row>
    <row r="269" spans="1:13" x14ac:dyDescent="0.15">
      <c r="A269" s="9"/>
      <c r="M269" s="10"/>
    </row>
    <row r="270" spans="1:13" x14ac:dyDescent="0.15">
      <c r="A270" s="9"/>
      <c r="M270" s="10"/>
    </row>
    <row r="271" spans="1:13" x14ac:dyDescent="0.15">
      <c r="A271" s="9"/>
      <c r="M271" s="11"/>
    </row>
    <row r="272" spans="1:13" x14ac:dyDescent="0.15">
      <c r="A272" s="9"/>
      <c r="M272" s="11"/>
    </row>
    <row r="273" spans="13:25" x14ac:dyDescent="0.15">
      <c r="M273" s="11"/>
    </row>
    <row r="274" spans="13:25" x14ac:dyDescent="0.15">
      <c r="M274" s="11"/>
    </row>
    <row r="275" spans="13:25" x14ac:dyDescent="0.15">
      <c r="M275" s="11"/>
    </row>
    <row r="276" spans="13:25" x14ac:dyDescent="0.15">
      <c r="M276" s="11"/>
    </row>
    <row r="277" spans="13:25" x14ac:dyDescent="0.15">
      <c r="M277" s="11"/>
    </row>
    <row r="278" spans="13:25" x14ac:dyDescent="0.15">
      <c r="M278" s="11"/>
    </row>
    <row r="279" spans="13:25" x14ac:dyDescent="0.15">
      <c r="M279" s="11"/>
    </row>
    <row r="280" spans="13:25" x14ac:dyDescent="0.15">
      <c r="M280" s="11"/>
    </row>
    <row r="281" spans="13:25" x14ac:dyDescent="0.15">
      <c r="M281" s="11"/>
    </row>
    <row r="282" spans="13:25" x14ac:dyDescent="0.15">
      <c r="M282" s="11"/>
    </row>
    <row r="283" spans="13:25" x14ac:dyDescent="0.15">
      <c r="M283" s="11"/>
    </row>
    <row r="284" spans="13:25" x14ac:dyDescent="0.15">
      <c r="M284" s="11"/>
    </row>
    <row r="285" spans="13:25" x14ac:dyDescent="0.15">
      <c r="M285" s="11"/>
      <c r="R285" s="6"/>
      <c r="U285" s="6"/>
    </row>
    <row r="286" spans="13:25" x14ac:dyDescent="0.15">
      <c r="M286" s="11"/>
      <c r="R286" s="6"/>
      <c r="U286" s="6"/>
    </row>
    <row r="287" spans="13:25" x14ac:dyDescent="0.15">
      <c r="M287" s="11"/>
      <c r="R287" s="6"/>
      <c r="U287" s="6"/>
      <c r="Y287" s="8"/>
    </row>
    <row r="288" spans="13:25" x14ac:dyDescent="0.15">
      <c r="M288" s="11"/>
      <c r="R288" s="6"/>
      <c r="U288" s="6"/>
    </row>
    <row r="289" spans="13:13" x14ac:dyDescent="0.15">
      <c r="M289" s="11"/>
    </row>
    <row r="290" spans="13:13" x14ac:dyDescent="0.15">
      <c r="M290" s="11"/>
    </row>
    <row r="291" spans="13:13" ht="13.5" customHeight="1" x14ac:dyDescent="0.15">
      <c r="M291" s="11"/>
    </row>
    <row r="292" spans="13:13" x14ac:dyDescent="0.15">
      <c r="M292" s="11"/>
    </row>
    <row r="293" spans="13:13" x14ac:dyDescent="0.15">
      <c r="M293" s="11"/>
    </row>
    <row r="294" spans="13:13" x14ac:dyDescent="0.15">
      <c r="M294" s="11"/>
    </row>
    <row r="295" spans="13:13" x14ac:dyDescent="0.15">
      <c r="M295" s="11"/>
    </row>
    <row r="296" spans="13:13" x14ac:dyDescent="0.15">
      <c r="M296" s="11"/>
    </row>
    <row r="297" spans="13:13" x14ac:dyDescent="0.15">
      <c r="M297" s="11"/>
    </row>
    <row r="298" spans="13:13" x14ac:dyDescent="0.15">
      <c r="M298" s="11"/>
    </row>
    <row r="299" spans="13:13" x14ac:dyDescent="0.15">
      <c r="M299" s="11"/>
    </row>
    <row r="300" spans="13:13" x14ac:dyDescent="0.15">
      <c r="M300" s="11"/>
    </row>
    <row r="301" spans="13:13" x14ac:dyDescent="0.15">
      <c r="M301" s="11"/>
    </row>
    <row r="302" spans="13:13" x14ac:dyDescent="0.15">
      <c r="M302" s="11"/>
    </row>
    <row r="303" spans="13:13" x14ac:dyDescent="0.15">
      <c r="M303" s="11"/>
    </row>
    <row r="304" spans="13:13" x14ac:dyDescent="0.15">
      <c r="M304" s="11"/>
    </row>
    <row r="305" spans="2:13" x14ac:dyDescent="0.15">
      <c r="M305" s="11"/>
    </row>
    <row r="306" spans="2:13" x14ac:dyDescent="0.15">
      <c r="M306" s="11"/>
    </row>
    <row r="307" spans="2:13" x14ac:dyDescent="0.15">
      <c r="M307" s="11"/>
    </row>
    <row r="308" spans="2:13" x14ac:dyDescent="0.15">
      <c r="M308" s="8"/>
    </row>
    <row r="310" spans="2:13" x14ac:dyDescent="0.15">
      <c r="D310" s="7"/>
      <c r="G310" s="7"/>
      <c r="I310" s="6"/>
    </row>
    <row r="311" spans="2:13" x14ac:dyDescent="0.15">
      <c r="D311" s="7"/>
      <c r="G311" s="7"/>
      <c r="I311" s="6"/>
    </row>
    <row r="312" spans="2:13" x14ac:dyDescent="0.15">
      <c r="D312" s="7"/>
      <c r="G312" s="7"/>
      <c r="I312" s="6"/>
    </row>
    <row r="313" spans="2:13" x14ac:dyDescent="0.15">
      <c r="D313" s="7"/>
      <c r="G313" s="7"/>
      <c r="I313" s="6"/>
    </row>
    <row r="318" spans="2:13" x14ac:dyDescent="0.15">
      <c r="B318" s="70"/>
      <c r="C318" s="70"/>
      <c r="D318" s="70"/>
      <c r="E318" s="70"/>
      <c r="F318" s="71"/>
      <c r="G318" s="70"/>
      <c r="H318" s="70"/>
      <c r="I318" s="71"/>
      <c r="J318" s="70"/>
    </row>
    <row r="319" spans="2:13" x14ac:dyDescent="0.15">
      <c r="B319" s="70"/>
      <c r="C319" s="70"/>
      <c r="D319" s="70"/>
      <c r="E319" s="70"/>
      <c r="F319" s="71"/>
      <c r="G319" s="70"/>
      <c r="H319" s="70"/>
      <c r="I319" s="71"/>
      <c r="J319" s="70"/>
    </row>
    <row r="320" spans="2:13" x14ac:dyDescent="0.15">
      <c r="B320" s="70"/>
      <c r="C320" s="70"/>
      <c r="D320" s="70"/>
      <c r="E320" s="70"/>
      <c r="F320" s="71"/>
      <c r="G320" s="70"/>
      <c r="H320" s="70"/>
      <c r="I320" s="71"/>
      <c r="J320" s="70"/>
    </row>
    <row r="321" spans="2:10" x14ac:dyDescent="0.15">
      <c r="B321" s="70"/>
      <c r="C321" s="70"/>
      <c r="D321" s="70"/>
      <c r="E321" s="70"/>
      <c r="F321" s="71"/>
      <c r="G321" s="70"/>
      <c r="H321" s="70"/>
      <c r="I321" s="71"/>
      <c r="J321" s="70"/>
    </row>
    <row r="322" spans="2:10" x14ac:dyDescent="0.15">
      <c r="B322" s="70"/>
      <c r="C322" s="70"/>
      <c r="D322" s="70"/>
      <c r="E322" s="70"/>
      <c r="F322" s="71"/>
      <c r="G322" s="70"/>
      <c r="H322" s="70"/>
      <c r="I322" s="71"/>
      <c r="J322" s="70"/>
    </row>
    <row r="323" spans="2:10" x14ac:dyDescent="0.15">
      <c r="B323" s="70"/>
      <c r="C323" s="70"/>
      <c r="D323" s="70"/>
      <c r="E323" s="70"/>
      <c r="F323" s="71"/>
      <c r="G323" s="70"/>
      <c r="H323" s="70"/>
      <c r="I323" s="71"/>
      <c r="J323" s="70"/>
    </row>
    <row r="324" spans="2:10" x14ac:dyDescent="0.15">
      <c r="B324" s="70"/>
      <c r="C324" s="70"/>
      <c r="D324" s="70"/>
      <c r="E324" s="70"/>
      <c r="F324" s="71"/>
      <c r="G324" s="70"/>
      <c r="H324" s="70"/>
      <c r="I324" s="71"/>
      <c r="J324" s="70"/>
    </row>
    <row r="325" spans="2:10" x14ac:dyDescent="0.15">
      <c r="B325" s="70"/>
      <c r="C325" s="70"/>
      <c r="D325" s="70"/>
      <c r="E325" s="70"/>
      <c r="F325" s="71"/>
      <c r="G325" s="70"/>
      <c r="H325" s="70"/>
      <c r="I325" s="71"/>
      <c r="J325" s="70"/>
    </row>
    <row r="331" spans="2:10" x14ac:dyDescent="0.15">
      <c r="E331" s="8"/>
    </row>
  </sheetData>
  <mergeCells count="89">
    <mergeCell ref="W144:W145"/>
    <mergeCell ref="N26:N44"/>
    <mergeCell ref="S84:T85"/>
    <mergeCell ref="U84:V85"/>
    <mergeCell ref="W84:W85"/>
    <mergeCell ref="R144:R145"/>
    <mergeCell ref="S144:T145"/>
    <mergeCell ref="U144:V145"/>
    <mergeCell ref="N84:O85"/>
    <mergeCell ref="P84:P85"/>
    <mergeCell ref="Q84:Q85"/>
    <mergeCell ref="R84:R85"/>
    <mergeCell ref="B144:C145"/>
    <mergeCell ref="D144:D145"/>
    <mergeCell ref="E144:E145"/>
    <mergeCell ref="F144:F145"/>
    <mergeCell ref="G144:H145"/>
    <mergeCell ref="Q5:Q6"/>
    <mergeCell ref="R5:R6"/>
    <mergeCell ref="S5:T6"/>
    <mergeCell ref="I144:J145"/>
    <mergeCell ref="K144:K145"/>
    <mergeCell ref="N144:O145"/>
    <mergeCell ref="P144:P145"/>
    <mergeCell ref="Q144:Q145"/>
    <mergeCell ref="U5:V6"/>
    <mergeCell ref="W5:W6"/>
    <mergeCell ref="N146:N164"/>
    <mergeCell ref="B124:B142"/>
    <mergeCell ref="C124:C142"/>
    <mergeCell ref="B26:B44"/>
    <mergeCell ref="B7:B25"/>
    <mergeCell ref="I5:J6"/>
    <mergeCell ref="C7:C25"/>
    <mergeCell ref="O26:O44"/>
    <mergeCell ref="B146:B164"/>
    <mergeCell ref="B5:C6"/>
    <mergeCell ref="N45:N63"/>
    <mergeCell ref="O45:O63"/>
    <mergeCell ref="N5:O6"/>
    <mergeCell ref="P5:P6"/>
    <mergeCell ref="D3:W3"/>
    <mergeCell ref="C146:C164"/>
    <mergeCell ref="O146:O164"/>
    <mergeCell ref="C26:C44"/>
    <mergeCell ref="B105:B123"/>
    <mergeCell ref="N7:N25"/>
    <mergeCell ref="B45:B63"/>
    <mergeCell ref="C86:C104"/>
    <mergeCell ref="B86:B104"/>
    <mergeCell ref="O7:O25"/>
    <mergeCell ref="C105:C123"/>
    <mergeCell ref="O105:O123"/>
    <mergeCell ref="B64:B82"/>
    <mergeCell ref="E5:E6"/>
    <mergeCell ref="F5:F6"/>
    <mergeCell ref="G5:H6"/>
    <mergeCell ref="AA206:AB206"/>
    <mergeCell ref="C64:C82"/>
    <mergeCell ref="AL147:AL148"/>
    <mergeCell ref="AH147:AI148"/>
    <mergeCell ref="AJ147:AK148"/>
    <mergeCell ref="AF147:AG148"/>
    <mergeCell ref="AA147:AB148"/>
    <mergeCell ref="AC147:AC148"/>
    <mergeCell ref="AD147:AE148"/>
    <mergeCell ref="AA168:AA179"/>
    <mergeCell ref="AA149:AA167"/>
    <mergeCell ref="AB149:AB167"/>
    <mergeCell ref="O86:O104"/>
    <mergeCell ref="N86:N104"/>
    <mergeCell ref="N105:N123"/>
    <mergeCell ref="B84:C85"/>
    <mergeCell ref="B1:G1"/>
    <mergeCell ref="AD146:AF146"/>
    <mergeCell ref="AA146:AC146"/>
    <mergeCell ref="D5:D6"/>
    <mergeCell ref="AB168:AB179"/>
    <mergeCell ref="C45:C63"/>
    <mergeCell ref="U1:Y1"/>
    <mergeCell ref="F84:F85"/>
    <mergeCell ref="G84:H85"/>
    <mergeCell ref="K5:K6"/>
    <mergeCell ref="K84:K85"/>
    <mergeCell ref="D84:D85"/>
    <mergeCell ref="E84:E85"/>
    <mergeCell ref="I84:J85"/>
    <mergeCell ref="C165:C183"/>
    <mergeCell ref="B165:B183"/>
  </mergeCells>
  <phoneticPr fontId="2"/>
  <printOptions horizontalCentered="1" verticalCentered="1"/>
  <pageMargins left="0.39370078740157483" right="0" top="0.59055118110236227" bottom="0" header="0.51181102362204722" footer="0.51181102362204722"/>
  <pageSetup paperSize="8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学童クラブ利用状況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2021-06-28T01:55:20Z</dcterms:created>
  <dcterms:modified xsi:type="dcterms:W3CDTF">2023-03-23T05:59:47Z</dcterms:modified>
</cp:coreProperties>
</file>