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議案審議件数及び請願・陳情の状況" sheetId="19" r:id="rId1"/>
  </sheets>
  <calcPr calcId="162913"/>
</workbook>
</file>

<file path=xl/calcChain.xml><?xml version="1.0" encoding="utf-8"?>
<calcChain xmlns="http://schemas.openxmlformats.org/spreadsheetml/2006/main">
  <c r="B21" i="19" l="1"/>
  <c r="B20" i="19"/>
  <c r="B19" i="19" l="1"/>
  <c r="B18" i="19" l="1"/>
  <c r="E18" i="19"/>
  <c r="B17" i="19" l="1"/>
  <c r="E16" i="19"/>
  <c r="B16" i="19"/>
  <c r="N15" i="19"/>
  <c r="E15" i="19" s="1"/>
  <c r="B15" i="19"/>
  <c r="E17" i="19"/>
  <c r="B14" i="19"/>
  <c r="Q13" i="19"/>
  <c r="E13" i="19"/>
  <c r="B13" i="19"/>
  <c r="E14" i="19"/>
  <c r="B12" i="19"/>
  <c r="D10" i="19"/>
  <c r="B11" i="19"/>
</calcChain>
</file>

<file path=xl/sharedStrings.xml><?xml version="1.0" encoding="utf-8"?>
<sst xmlns="http://schemas.openxmlformats.org/spreadsheetml/2006/main" count="79" uniqueCount="30">
  <si>
    <t>総数</t>
    <rPh sb="0" eb="2">
      <t>ソウスウ</t>
    </rPh>
    <phoneticPr fontId="1"/>
  </si>
  <si>
    <t>-</t>
  </si>
  <si>
    <t>年次</t>
    <rPh sb="0" eb="2">
      <t>ネンジ</t>
    </rPh>
    <phoneticPr fontId="1"/>
  </si>
  <si>
    <t>議案審議件数</t>
    <rPh sb="0" eb="2">
      <t>ギアン</t>
    </rPh>
    <rPh sb="2" eb="4">
      <t>シンギ</t>
    </rPh>
    <rPh sb="4" eb="6">
      <t>ケンスウ</t>
    </rPh>
    <phoneticPr fontId="1"/>
  </si>
  <si>
    <t>請願・陳情</t>
    <rPh sb="0" eb="2">
      <t>セイガン</t>
    </rPh>
    <rPh sb="3" eb="5">
      <t>チンジョウ</t>
    </rPh>
    <phoneticPr fontId="1"/>
  </si>
  <si>
    <t>議員</t>
    <rPh sb="0" eb="2">
      <t>ギイン</t>
    </rPh>
    <phoneticPr fontId="1"/>
  </si>
  <si>
    <t>予算</t>
    <rPh sb="0" eb="2">
      <t>ヨサン</t>
    </rPh>
    <phoneticPr fontId="1"/>
  </si>
  <si>
    <t>条例</t>
    <rPh sb="0" eb="2">
      <t>ジョウレイ</t>
    </rPh>
    <phoneticPr fontId="1"/>
  </si>
  <si>
    <t>決算</t>
    <rPh sb="0" eb="2">
      <t>ケッサン</t>
    </rPh>
    <phoneticPr fontId="1"/>
  </si>
  <si>
    <t>その他</t>
    <rPh sb="2" eb="3">
      <t>タ</t>
    </rPh>
    <phoneticPr fontId="1"/>
  </si>
  <si>
    <t>受理</t>
    <rPh sb="0" eb="2">
      <t>ジュリ</t>
    </rPh>
    <phoneticPr fontId="1"/>
  </si>
  <si>
    <t>審議</t>
    <rPh sb="0" eb="2">
      <t>シンギ</t>
    </rPh>
    <phoneticPr fontId="1"/>
  </si>
  <si>
    <t>採択</t>
    <rPh sb="0" eb="2">
      <t>サイタク</t>
    </rPh>
    <phoneticPr fontId="1"/>
  </si>
  <si>
    <t>不採択</t>
    <rPh sb="0" eb="1">
      <t>フ</t>
    </rPh>
    <rPh sb="1" eb="3">
      <t>サイタク</t>
    </rPh>
    <phoneticPr fontId="1"/>
  </si>
  <si>
    <t>一部採択</t>
    <rPh sb="0" eb="2">
      <t>イチブ</t>
    </rPh>
    <rPh sb="2" eb="4">
      <t>サイタク</t>
    </rPh>
    <phoneticPr fontId="1"/>
  </si>
  <si>
    <t>継続</t>
    <rPh sb="0" eb="2">
      <t>ケイゾク</t>
    </rPh>
    <phoneticPr fontId="1"/>
  </si>
  <si>
    <t>取り</t>
    <rPh sb="0" eb="1">
      <t>ト</t>
    </rPh>
    <phoneticPr fontId="1"/>
  </si>
  <si>
    <t>及び</t>
    <rPh sb="0" eb="1">
      <t>オヨ</t>
    </rPh>
    <phoneticPr fontId="1"/>
  </si>
  <si>
    <t>提出</t>
    <rPh sb="0" eb="2">
      <t>テイシュツ</t>
    </rPh>
    <phoneticPr fontId="1"/>
  </si>
  <si>
    <t>件数</t>
    <rPh sb="0" eb="2">
      <t>ケンスウ</t>
    </rPh>
    <phoneticPr fontId="1"/>
  </si>
  <si>
    <t>趣旨採択</t>
    <rPh sb="0" eb="1">
      <t>シュ</t>
    </rPh>
    <rPh sb="1" eb="2">
      <t>シ</t>
    </rPh>
    <rPh sb="2" eb="4">
      <t>サイタク</t>
    </rPh>
    <phoneticPr fontId="1"/>
  </si>
  <si>
    <t>下げ</t>
    <rPh sb="0" eb="1">
      <t>サ</t>
    </rPh>
    <phoneticPr fontId="1"/>
  </si>
  <si>
    <t>未了</t>
    <rPh sb="0" eb="2">
      <t>ミリョウ</t>
    </rPh>
    <phoneticPr fontId="1"/>
  </si>
  <si>
    <t>資料　：　議会事務局</t>
    <rPh sb="0" eb="2">
      <t>シリョウ</t>
    </rPh>
    <rPh sb="5" eb="7">
      <t>ギカイ</t>
    </rPh>
    <rPh sb="7" eb="9">
      <t>ジム</t>
    </rPh>
    <rPh sb="9" eb="10">
      <t>キョク</t>
    </rPh>
    <phoneticPr fontId="1"/>
  </si>
  <si>
    <t>-</t>
    <phoneticPr fontId="1"/>
  </si>
  <si>
    <t>平成23年</t>
    <rPh sb="0" eb="2">
      <t>ヘイセイ</t>
    </rPh>
    <rPh sb="4" eb="5">
      <t>ネン</t>
    </rPh>
    <phoneticPr fontId="1"/>
  </si>
  <si>
    <t>-</t>
    <phoneticPr fontId="1"/>
  </si>
  <si>
    <t>-</t>
    <phoneticPr fontId="1"/>
  </si>
  <si>
    <t>単位：人</t>
    <rPh sb="0" eb="2">
      <t>タンイ</t>
    </rPh>
    <rPh sb="3" eb="4">
      <t>ニン</t>
    </rPh>
    <phoneticPr fontId="1"/>
  </si>
  <si>
    <t>第１７９表　　　　議案審議件数及び請願・陳情の状況</t>
    <rPh sb="0" eb="1">
      <t>ダイ</t>
    </rPh>
    <rPh sb="4" eb="5">
      <t>ヒョウ</t>
    </rPh>
    <rPh sb="9" eb="11">
      <t>ギアン</t>
    </rPh>
    <rPh sb="11" eb="13">
      <t>シンギ</t>
    </rPh>
    <rPh sb="13" eb="15">
      <t>ケンスウ</t>
    </rPh>
    <rPh sb="15" eb="16">
      <t>オヨ</t>
    </rPh>
    <rPh sb="17" eb="19">
      <t>セイガン</t>
    </rPh>
    <rPh sb="20" eb="22">
      <t>チンジョウ</t>
    </rPh>
    <rPh sb="23" eb="2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</si>
</sst>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justifyLastLine="1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top" justifyLastLine="1"/>
    </xf>
    <xf numFmtId="0" fontId="2" fillId="0" borderId="6" xfId="0" applyFont="1" applyBorder="1" applyAlignment="1">
      <alignment horizontal="distributed" vertical="top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4" fillId="0" borderId="4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justifyLastLine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5" xfId="0" applyFont="1" applyBorder="1" applyAlignment="1">
      <alignment horizontal="distributed" vertical="top"/>
    </xf>
    <xf numFmtId="0" fontId="0" fillId="0" borderId="7" xfId="0" applyBorder="1" applyAlignment="1">
      <alignment vertical="top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2" fillId="0" borderId="7" xfId="0" applyFont="1" applyBorder="1" applyAlignment="1">
      <alignment horizontal="distributed" vertical="top"/>
    </xf>
    <xf numFmtId="0" fontId="2" fillId="0" borderId="5" xfId="0" applyFont="1" applyBorder="1" applyAlignment="1">
      <alignment horizontal="distributed" vertical="top" justifyLastLine="1"/>
    </xf>
    <xf numFmtId="0" fontId="2" fillId="0" borderId="7" xfId="0" applyFont="1" applyBorder="1" applyAlignment="1">
      <alignment horizontal="distributed" vertical="top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justifyLastLine="1"/>
    </xf>
    <xf numFmtId="0" fontId="2" fillId="0" borderId="9" xfId="0" applyFont="1" applyBorder="1" applyAlignment="1">
      <alignment horizontal="distributed" justifyLastLine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9" xfId="0" applyBorder="1" applyAlignment="1"/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D23"/>
  <sheetViews>
    <sheetView tabSelected="1" workbookViewId="0">
      <pane xSplit="3" ySplit="9" topLeftCell="D19" activePane="bottomRight" state="frozen"/>
      <selection pane="topRight" activeCell="D1" sqref="D1"/>
      <selection pane="bottomLeft" activeCell="A10" sqref="A10"/>
      <selection pane="bottomRight" activeCell="H4" sqref="H4"/>
    </sheetView>
  </sheetViews>
  <sheetFormatPr defaultRowHeight="13.5" x14ac:dyDescent="0.15"/>
  <cols>
    <col min="2" max="2" width="4.625" customWidth="1"/>
    <col min="3" max="3" width="3.75" customWidth="1"/>
    <col min="4" max="4" width="2" customWidth="1"/>
    <col min="5" max="5" width="3.375" customWidth="1"/>
    <col min="6" max="6" width="2.375" customWidth="1"/>
    <col min="7" max="7" width="2" customWidth="1"/>
    <col min="8" max="8" width="3.75" customWidth="1"/>
    <col min="9" max="9" width="1.875" customWidth="1"/>
    <col min="10" max="11" width="5.125" customWidth="1"/>
    <col min="12" max="12" width="2" customWidth="1"/>
    <col min="13" max="13" width="3.375" customWidth="1"/>
    <col min="14" max="14" width="3.75" customWidth="1"/>
    <col min="15" max="15" width="2" customWidth="1"/>
    <col min="16" max="17" width="5.125" customWidth="1"/>
    <col min="18" max="18" width="1.5" customWidth="1"/>
    <col min="19" max="19" width="2.375" customWidth="1"/>
    <col min="20" max="20" width="1.5" customWidth="1"/>
    <col min="21" max="21" width="2.375" customWidth="1"/>
    <col min="22" max="22" width="4.375" customWidth="1"/>
    <col min="23" max="23" width="2.375" customWidth="1"/>
    <col min="24" max="24" width="4.375" customWidth="1"/>
    <col min="25" max="25" width="2" customWidth="1"/>
    <col min="26" max="27" width="5.125" customWidth="1"/>
    <col min="28" max="29" width="2.375" customWidth="1"/>
    <col min="30" max="30" width="5.625" customWidth="1"/>
  </cols>
  <sheetData>
    <row r="3" spans="2:30" ht="14.25" x14ac:dyDescent="0.15">
      <c r="H3" s="50" t="s">
        <v>29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5" spans="2:30" x14ac:dyDescent="0.15">
      <c r="B5" s="83" t="s">
        <v>28</v>
      </c>
      <c r="C5" s="83"/>
      <c r="D5" s="83"/>
      <c r="E5" s="1"/>
      <c r="F5" s="1"/>
      <c r="G5" s="1"/>
      <c r="H5" s="1"/>
      <c r="I5" s="1"/>
      <c r="J5" s="4"/>
      <c r="K5" s="4"/>
      <c r="L5" s="4"/>
      <c r="M5" s="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30" ht="31.5" customHeight="1" x14ac:dyDescent="0.15">
      <c r="B6" s="44" t="s">
        <v>2</v>
      </c>
      <c r="C6" s="45"/>
      <c r="D6" s="55" t="s">
        <v>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5" t="s">
        <v>4</v>
      </c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7"/>
    </row>
    <row r="7" spans="2:30" ht="15.75" customHeight="1" x14ac:dyDescent="0.15">
      <c r="B7" s="46"/>
      <c r="C7" s="47"/>
      <c r="D7" s="58" t="s">
        <v>0</v>
      </c>
      <c r="E7" s="59"/>
      <c r="F7" s="59"/>
      <c r="G7" s="60"/>
      <c r="H7" s="70" t="s">
        <v>5</v>
      </c>
      <c r="I7" s="84"/>
      <c r="J7" s="67" t="s">
        <v>6</v>
      </c>
      <c r="K7" s="67" t="s">
        <v>7</v>
      </c>
      <c r="L7" s="44" t="s">
        <v>8</v>
      </c>
      <c r="M7" s="45"/>
      <c r="N7" s="44" t="s">
        <v>9</v>
      </c>
      <c r="O7" s="45"/>
      <c r="P7" s="6" t="s">
        <v>10</v>
      </c>
      <c r="Q7" s="78" t="s">
        <v>11</v>
      </c>
      <c r="R7" s="79"/>
      <c r="S7" s="44" t="s">
        <v>12</v>
      </c>
      <c r="T7" s="75"/>
      <c r="U7" s="45"/>
      <c r="V7" s="44" t="s">
        <v>13</v>
      </c>
      <c r="W7" s="45"/>
      <c r="X7" s="51" t="s">
        <v>14</v>
      </c>
      <c r="Y7" s="52"/>
      <c r="Z7" s="7" t="s">
        <v>15</v>
      </c>
      <c r="AA7" s="7" t="s">
        <v>16</v>
      </c>
      <c r="AB7" s="70" t="s">
        <v>11</v>
      </c>
      <c r="AC7" s="71"/>
      <c r="AD7" s="80" t="s">
        <v>9</v>
      </c>
    </row>
    <row r="8" spans="2:30" ht="15.75" customHeight="1" x14ac:dyDescent="0.15">
      <c r="B8" s="46"/>
      <c r="C8" s="47"/>
      <c r="D8" s="61"/>
      <c r="E8" s="62"/>
      <c r="F8" s="62"/>
      <c r="G8" s="63"/>
      <c r="H8" s="8"/>
      <c r="I8" s="5"/>
      <c r="J8" s="68"/>
      <c r="K8" s="68"/>
      <c r="L8" s="46"/>
      <c r="M8" s="47"/>
      <c r="N8" s="46"/>
      <c r="O8" s="47"/>
      <c r="P8" s="8"/>
      <c r="Q8" s="8"/>
      <c r="R8" s="5"/>
      <c r="S8" s="46"/>
      <c r="T8" s="76"/>
      <c r="U8" s="47"/>
      <c r="V8" s="46"/>
      <c r="W8" s="47"/>
      <c r="X8" s="46" t="s">
        <v>17</v>
      </c>
      <c r="Y8" s="47"/>
      <c r="Z8" s="9"/>
      <c r="AA8" s="9"/>
      <c r="AB8" s="8"/>
      <c r="AC8" s="5"/>
      <c r="AD8" s="81"/>
    </row>
    <row r="9" spans="2:30" ht="15.75" customHeight="1" x14ac:dyDescent="0.15">
      <c r="B9" s="48"/>
      <c r="C9" s="49"/>
      <c r="D9" s="64"/>
      <c r="E9" s="65"/>
      <c r="F9" s="65"/>
      <c r="G9" s="66"/>
      <c r="H9" s="53" t="s">
        <v>18</v>
      </c>
      <c r="I9" s="54"/>
      <c r="J9" s="69"/>
      <c r="K9" s="69"/>
      <c r="L9" s="48"/>
      <c r="M9" s="49"/>
      <c r="N9" s="48"/>
      <c r="O9" s="49"/>
      <c r="P9" s="10" t="s">
        <v>19</v>
      </c>
      <c r="Q9" s="73" t="s">
        <v>19</v>
      </c>
      <c r="R9" s="74"/>
      <c r="S9" s="48"/>
      <c r="T9" s="77"/>
      <c r="U9" s="49"/>
      <c r="V9" s="48"/>
      <c r="W9" s="49"/>
      <c r="X9" s="85" t="s">
        <v>20</v>
      </c>
      <c r="Y9" s="86"/>
      <c r="Z9" s="11" t="s">
        <v>11</v>
      </c>
      <c r="AA9" s="11" t="s">
        <v>21</v>
      </c>
      <c r="AB9" s="53" t="s">
        <v>22</v>
      </c>
      <c r="AC9" s="72"/>
      <c r="AD9" s="82"/>
    </row>
    <row r="10" spans="2:30" ht="31.5" customHeight="1" x14ac:dyDescent="0.15">
      <c r="B10" s="37" t="s">
        <v>25</v>
      </c>
      <c r="C10" s="38"/>
      <c r="D10" s="42">
        <f>+H10+J10+K10+L10+N10</f>
        <v>85</v>
      </c>
      <c r="E10" s="39"/>
      <c r="F10" s="39"/>
      <c r="G10" s="13"/>
      <c r="H10" s="12">
        <v>8</v>
      </c>
      <c r="I10" s="3"/>
      <c r="J10" s="3">
        <v>30</v>
      </c>
      <c r="K10" s="3">
        <v>15</v>
      </c>
      <c r="L10" s="29">
        <v>9</v>
      </c>
      <c r="M10" s="29"/>
      <c r="N10" s="29">
        <v>23</v>
      </c>
      <c r="O10" s="29"/>
      <c r="P10" s="3">
        <v>19</v>
      </c>
      <c r="Q10" s="16">
        <v>18</v>
      </c>
      <c r="R10" s="16"/>
      <c r="S10" s="29">
        <v>4</v>
      </c>
      <c r="T10" s="29"/>
      <c r="U10" s="29"/>
      <c r="V10" s="87">
        <v>7</v>
      </c>
      <c r="W10" s="87"/>
      <c r="X10" s="29">
        <v>7</v>
      </c>
      <c r="Y10" s="29"/>
      <c r="Z10" s="3" t="s">
        <v>24</v>
      </c>
      <c r="AA10" s="3" t="s">
        <v>24</v>
      </c>
      <c r="AB10" s="29" t="s">
        <v>24</v>
      </c>
      <c r="AC10" s="29"/>
      <c r="AD10" s="19">
        <v>1</v>
      </c>
    </row>
    <row r="11" spans="2:30" ht="31.5" customHeight="1" x14ac:dyDescent="0.15">
      <c r="B11" s="37" t="str">
        <f>+"    "&amp;24</f>
        <v xml:space="preserve">    24</v>
      </c>
      <c r="C11" s="43"/>
      <c r="D11" s="42">
        <v>77</v>
      </c>
      <c r="E11" s="39"/>
      <c r="F11" s="39"/>
      <c r="G11" s="13"/>
      <c r="H11" s="12">
        <v>5</v>
      </c>
      <c r="I11" s="3"/>
      <c r="J11" s="3">
        <v>20</v>
      </c>
      <c r="K11" s="3">
        <v>24</v>
      </c>
      <c r="L11" s="29">
        <v>8</v>
      </c>
      <c r="M11" s="29"/>
      <c r="N11" s="29">
        <v>20</v>
      </c>
      <c r="O11" s="29"/>
      <c r="P11" s="3">
        <v>17</v>
      </c>
      <c r="Q11" s="16">
        <v>15</v>
      </c>
      <c r="R11" s="16"/>
      <c r="S11" s="29">
        <v>1</v>
      </c>
      <c r="T11" s="29"/>
      <c r="U11" s="29"/>
      <c r="V11" s="29">
        <v>11</v>
      </c>
      <c r="W11" s="29"/>
      <c r="X11" s="29">
        <v>3</v>
      </c>
      <c r="Y11" s="29"/>
      <c r="Z11" s="3" t="s">
        <v>24</v>
      </c>
      <c r="AA11" s="3" t="s">
        <v>24</v>
      </c>
      <c r="AB11" s="29" t="s">
        <v>24</v>
      </c>
      <c r="AC11" s="29"/>
      <c r="AD11" s="19">
        <v>2</v>
      </c>
    </row>
    <row r="12" spans="2:30" ht="31.5" customHeight="1" x14ac:dyDescent="0.15">
      <c r="B12" s="37" t="str">
        <f>+"    "&amp;25</f>
        <v xml:space="preserve">    25</v>
      </c>
      <c r="C12" s="38"/>
      <c r="D12" s="42">
        <v>112</v>
      </c>
      <c r="E12" s="39"/>
      <c r="F12" s="39"/>
      <c r="G12" s="13"/>
      <c r="H12" s="12">
        <v>8</v>
      </c>
      <c r="I12" s="3"/>
      <c r="J12" s="3">
        <v>22</v>
      </c>
      <c r="K12" s="3">
        <v>52</v>
      </c>
      <c r="L12" s="29">
        <v>7</v>
      </c>
      <c r="M12" s="29"/>
      <c r="N12" s="29">
        <v>23</v>
      </c>
      <c r="O12" s="29"/>
      <c r="P12" s="3">
        <v>9</v>
      </c>
      <c r="Q12" s="16">
        <v>8</v>
      </c>
      <c r="R12" s="16"/>
      <c r="S12" s="29" t="s">
        <v>1</v>
      </c>
      <c r="T12" s="29"/>
      <c r="U12" s="29"/>
      <c r="V12" s="29">
        <v>6</v>
      </c>
      <c r="W12" s="29"/>
      <c r="X12" s="29">
        <v>2</v>
      </c>
      <c r="Y12" s="29"/>
      <c r="Z12" s="3" t="s">
        <v>24</v>
      </c>
      <c r="AA12" s="3" t="s">
        <v>24</v>
      </c>
      <c r="AB12" s="29" t="s">
        <v>24</v>
      </c>
      <c r="AC12" s="29"/>
      <c r="AD12" s="19">
        <v>1</v>
      </c>
    </row>
    <row r="13" spans="2:30" ht="31.5" customHeight="1" x14ac:dyDescent="0.15">
      <c r="B13" s="37" t="str">
        <f>+"    "&amp;26</f>
        <v xml:space="preserve">    26</v>
      </c>
      <c r="C13" s="38"/>
      <c r="D13" s="18"/>
      <c r="E13" s="39">
        <f t="shared" ref="E13:E17" si="0">SUM(H13:O13)</f>
        <v>104</v>
      </c>
      <c r="F13" s="40"/>
      <c r="G13" s="13"/>
      <c r="H13" s="12">
        <v>9</v>
      </c>
      <c r="I13" s="3"/>
      <c r="J13" s="3">
        <v>22</v>
      </c>
      <c r="K13" s="3">
        <v>35</v>
      </c>
      <c r="L13" s="29">
        <v>7</v>
      </c>
      <c r="M13" s="30"/>
      <c r="N13" s="29">
        <v>31</v>
      </c>
      <c r="O13" s="30"/>
      <c r="P13" s="3">
        <v>12</v>
      </c>
      <c r="Q13" s="16">
        <f>SUM(S13:Y13)</f>
        <v>9</v>
      </c>
      <c r="R13" s="16"/>
      <c r="S13" s="29">
        <v>3</v>
      </c>
      <c r="T13" s="30"/>
      <c r="U13" s="30"/>
      <c r="V13" s="29">
        <v>5</v>
      </c>
      <c r="W13" s="29"/>
      <c r="X13" s="29">
        <v>1</v>
      </c>
      <c r="Y13" s="30"/>
      <c r="Z13" s="3" t="s">
        <v>24</v>
      </c>
      <c r="AA13" s="3">
        <v>1</v>
      </c>
      <c r="AB13" s="29" t="s">
        <v>24</v>
      </c>
      <c r="AC13" s="29"/>
      <c r="AD13" s="19">
        <v>2</v>
      </c>
    </row>
    <row r="14" spans="2:30" ht="31.5" customHeight="1" x14ac:dyDescent="0.15">
      <c r="B14" s="37" t="str">
        <f>+"    "&amp;27</f>
        <v xml:space="preserve">    27</v>
      </c>
      <c r="C14" s="38"/>
      <c r="D14" s="18"/>
      <c r="E14" s="39">
        <f t="shared" si="0"/>
        <v>101</v>
      </c>
      <c r="F14" s="40"/>
      <c r="G14" s="13"/>
      <c r="H14" s="12">
        <v>10</v>
      </c>
      <c r="I14" s="3"/>
      <c r="J14" s="3">
        <v>20</v>
      </c>
      <c r="K14" s="3">
        <v>24</v>
      </c>
      <c r="L14" s="29">
        <v>7</v>
      </c>
      <c r="M14" s="30"/>
      <c r="N14" s="29">
        <v>40</v>
      </c>
      <c r="O14" s="30"/>
      <c r="P14" s="3">
        <v>13</v>
      </c>
      <c r="Q14" s="16">
        <v>8</v>
      </c>
      <c r="R14" s="16"/>
      <c r="S14" s="29">
        <v>2</v>
      </c>
      <c r="T14" s="30"/>
      <c r="U14" s="30"/>
      <c r="V14" s="29">
        <v>5</v>
      </c>
      <c r="W14" s="29"/>
      <c r="X14" s="29">
        <v>1</v>
      </c>
      <c r="Y14" s="30"/>
      <c r="Z14" s="3" t="s">
        <v>24</v>
      </c>
      <c r="AA14" s="3">
        <v>3</v>
      </c>
      <c r="AB14" s="29" t="s">
        <v>24</v>
      </c>
      <c r="AC14" s="29"/>
      <c r="AD14" s="19">
        <v>2</v>
      </c>
    </row>
    <row r="15" spans="2:30" ht="31.5" customHeight="1" x14ac:dyDescent="0.15">
      <c r="B15" s="37" t="str">
        <f>+"    "&amp;28</f>
        <v xml:space="preserve">    28</v>
      </c>
      <c r="C15" s="38"/>
      <c r="D15" s="18"/>
      <c r="E15" s="39">
        <f t="shared" si="0"/>
        <v>86</v>
      </c>
      <c r="F15" s="40"/>
      <c r="G15" s="13"/>
      <c r="H15" s="12">
        <v>10</v>
      </c>
      <c r="I15" s="3"/>
      <c r="J15" s="3">
        <v>26</v>
      </c>
      <c r="K15" s="3">
        <v>28</v>
      </c>
      <c r="L15" s="29">
        <v>7</v>
      </c>
      <c r="M15" s="30"/>
      <c r="N15" s="29">
        <f>2+1+2+10</f>
        <v>15</v>
      </c>
      <c r="O15" s="30"/>
      <c r="P15" s="3">
        <v>9</v>
      </c>
      <c r="Q15" s="16">
        <v>6</v>
      </c>
      <c r="R15" s="16"/>
      <c r="S15" s="29">
        <v>3</v>
      </c>
      <c r="T15" s="30"/>
      <c r="U15" s="30"/>
      <c r="V15" s="29">
        <v>3</v>
      </c>
      <c r="W15" s="29"/>
      <c r="X15" s="29" t="s">
        <v>24</v>
      </c>
      <c r="Y15" s="30"/>
      <c r="Z15" s="3" t="s">
        <v>24</v>
      </c>
      <c r="AA15" s="3">
        <v>1</v>
      </c>
      <c r="AB15" s="29" t="s">
        <v>24</v>
      </c>
      <c r="AC15" s="29"/>
      <c r="AD15" s="19">
        <v>0</v>
      </c>
    </row>
    <row r="16" spans="2:30" ht="31.5" customHeight="1" x14ac:dyDescent="0.15">
      <c r="B16" s="37" t="str">
        <f>+"    "&amp;29</f>
        <v xml:space="preserve">    29</v>
      </c>
      <c r="C16" s="38"/>
      <c r="D16" s="18"/>
      <c r="E16" s="39">
        <f t="shared" si="0"/>
        <v>95</v>
      </c>
      <c r="F16" s="40"/>
      <c r="G16" s="13"/>
      <c r="H16" s="12">
        <v>9</v>
      </c>
      <c r="I16" s="3"/>
      <c r="J16" s="3">
        <v>22</v>
      </c>
      <c r="K16" s="3">
        <v>13</v>
      </c>
      <c r="L16" s="29">
        <v>7</v>
      </c>
      <c r="M16" s="30"/>
      <c r="N16" s="29">
        <v>44</v>
      </c>
      <c r="O16" s="30"/>
      <c r="P16" s="3">
        <v>11</v>
      </c>
      <c r="Q16" s="16">
        <v>8</v>
      </c>
      <c r="R16" s="16"/>
      <c r="S16" s="29">
        <v>1</v>
      </c>
      <c r="T16" s="30"/>
      <c r="U16" s="30"/>
      <c r="V16" s="29">
        <v>7</v>
      </c>
      <c r="W16" s="29"/>
      <c r="X16" s="29" t="s">
        <v>1</v>
      </c>
      <c r="Y16" s="30"/>
      <c r="Z16" s="3" t="s">
        <v>1</v>
      </c>
      <c r="AA16" s="3" t="s">
        <v>1</v>
      </c>
      <c r="AB16" s="29" t="s">
        <v>1</v>
      </c>
      <c r="AC16" s="29"/>
      <c r="AD16" s="19">
        <v>3</v>
      </c>
    </row>
    <row r="17" spans="2:30" ht="31.5" customHeight="1" x14ac:dyDescent="0.15">
      <c r="B17" s="37" t="str">
        <f>+"    "&amp;30</f>
        <v xml:space="preserve">    30</v>
      </c>
      <c r="C17" s="38"/>
      <c r="D17" s="18"/>
      <c r="E17" s="39">
        <f t="shared" si="0"/>
        <v>83</v>
      </c>
      <c r="F17" s="40"/>
      <c r="G17" s="13"/>
      <c r="H17" s="12">
        <v>6</v>
      </c>
      <c r="I17" s="3"/>
      <c r="J17" s="3">
        <v>20</v>
      </c>
      <c r="K17" s="3">
        <v>28</v>
      </c>
      <c r="L17" s="29">
        <v>7</v>
      </c>
      <c r="M17" s="30"/>
      <c r="N17" s="29">
        <v>22</v>
      </c>
      <c r="O17" s="30"/>
      <c r="P17" s="3">
        <v>9</v>
      </c>
      <c r="Q17" s="16">
        <v>7</v>
      </c>
      <c r="R17" s="16"/>
      <c r="S17" s="29" t="s">
        <v>1</v>
      </c>
      <c r="T17" s="29"/>
      <c r="U17" s="29"/>
      <c r="V17" s="29">
        <v>7</v>
      </c>
      <c r="W17" s="29"/>
      <c r="X17" s="29" t="s">
        <v>26</v>
      </c>
      <c r="Y17" s="30"/>
      <c r="Z17" s="3" t="s">
        <v>24</v>
      </c>
      <c r="AA17" s="3" t="s">
        <v>24</v>
      </c>
      <c r="AB17" s="29" t="s">
        <v>27</v>
      </c>
      <c r="AC17" s="29"/>
      <c r="AD17" s="19">
        <v>2</v>
      </c>
    </row>
    <row r="18" spans="2:30" ht="31.5" customHeight="1" x14ac:dyDescent="0.15">
      <c r="B18" s="37" t="str">
        <f>+"    "&amp;31</f>
        <v xml:space="preserve">    31</v>
      </c>
      <c r="C18" s="38"/>
      <c r="D18" s="22"/>
      <c r="E18" s="39">
        <f t="shared" ref="E18" si="1">SUM(H18:O18)</f>
        <v>97</v>
      </c>
      <c r="F18" s="40"/>
      <c r="G18" s="13"/>
      <c r="H18" s="12">
        <v>3</v>
      </c>
      <c r="I18" s="21"/>
      <c r="J18" s="21">
        <v>21</v>
      </c>
      <c r="K18" s="21">
        <v>49</v>
      </c>
      <c r="L18" s="29">
        <v>7</v>
      </c>
      <c r="M18" s="30"/>
      <c r="N18" s="29">
        <v>17</v>
      </c>
      <c r="O18" s="30"/>
      <c r="P18" s="21">
        <v>9</v>
      </c>
      <c r="Q18" s="16">
        <v>3</v>
      </c>
      <c r="R18" s="16"/>
      <c r="S18" s="29" t="s">
        <v>1</v>
      </c>
      <c r="T18" s="29"/>
      <c r="U18" s="29"/>
      <c r="V18" s="29">
        <v>3</v>
      </c>
      <c r="W18" s="29"/>
      <c r="X18" s="29" t="s">
        <v>24</v>
      </c>
      <c r="Y18" s="30"/>
      <c r="Z18" s="21" t="s">
        <v>24</v>
      </c>
      <c r="AA18" s="21" t="s">
        <v>24</v>
      </c>
      <c r="AB18" s="29" t="s">
        <v>24</v>
      </c>
      <c r="AC18" s="29"/>
      <c r="AD18" s="19">
        <v>6</v>
      </c>
    </row>
    <row r="19" spans="2:30" ht="31.5" customHeight="1" x14ac:dyDescent="0.15">
      <c r="B19" s="37" t="str">
        <f>+"    "&amp;2</f>
        <v xml:space="preserve">    2</v>
      </c>
      <c r="C19" s="38"/>
      <c r="D19" s="24"/>
      <c r="E19" s="39">
        <v>116</v>
      </c>
      <c r="F19" s="40"/>
      <c r="G19" s="13"/>
      <c r="H19" s="12">
        <v>5</v>
      </c>
      <c r="I19" s="23"/>
      <c r="J19" s="23">
        <v>28</v>
      </c>
      <c r="K19" s="23">
        <v>32</v>
      </c>
      <c r="L19" s="29">
        <v>7</v>
      </c>
      <c r="M19" s="30"/>
      <c r="N19" s="29">
        <v>44</v>
      </c>
      <c r="O19" s="30"/>
      <c r="P19" s="23">
        <v>10</v>
      </c>
      <c r="Q19" s="16">
        <v>4</v>
      </c>
      <c r="R19" s="16"/>
      <c r="S19" s="29" t="s">
        <v>1</v>
      </c>
      <c r="T19" s="29"/>
      <c r="U19" s="29"/>
      <c r="V19" s="29">
        <v>3</v>
      </c>
      <c r="W19" s="29"/>
      <c r="X19" s="29">
        <v>1</v>
      </c>
      <c r="Y19" s="30"/>
      <c r="Z19" s="23" t="s">
        <v>24</v>
      </c>
      <c r="AA19" s="23" t="s">
        <v>24</v>
      </c>
      <c r="AB19" s="29" t="s">
        <v>24</v>
      </c>
      <c r="AC19" s="29"/>
      <c r="AD19" s="19">
        <v>6</v>
      </c>
    </row>
    <row r="20" spans="2:30" ht="31.5" customHeight="1" x14ac:dyDescent="0.15">
      <c r="B20" s="37" t="str">
        <f>+"    "&amp;3</f>
        <v xml:space="preserve">    3</v>
      </c>
      <c r="C20" s="38"/>
      <c r="D20" s="26"/>
      <c r="E20" s="39">
        <v>81</v>
      </c>
      <c r="F20" s="40"/>
      <c r="G20" s="13"/>
      <c r="H20" s="12">
        <v>5</v>
      </c>
      <c r="I20" s="25"/>
      <c r="J20" s="25">
        <v>25</v>
      </c>
      <c r="K20" s="25">
        <v>23</v>
      </c>
      <c r="L20" s="29">
        <v>7</v>
      </c>
      <c r="M20" s="30"/>
      <c r="N20" s="29">
        <v>21</v>
      </c>
      <c r="O20" s="30"/>
      <c r="P20" s="25">
        <v>2</v>
      </c>
      <c r="Q20" s="25" t="s">
        <v>24</v>
      </c>
      <c r="R20" s="16"/>
      <c r="S20" s="29" t="s">
        <v>1</v>
      </c>
      <c r="T20" s="29"/>
      <c r="U20" s="29"/>
      <c r="V20" s="29" t="s">
        <v>1</v>
      </c>
      <c r="W20" s="29"/>
      <c r="X20" s="29" t="s">
        <v>1</v>
      </c>
      <c r="Y20" s="30"/>
      <c r="Z20" s="25" t="s">
        <v>24</v>
      </c>
      <c r="AA20" s="25" t="s">
        <v>24</v>
      </c>
      <c r="AB20" s="29" t="s">
        <v>24</v>
      </c>
      <c r="AC20" s="29"/>
      <c r="AD20" s="19">
        <v>2</v>
      </c>
    </row>
    <row r="21" spans="2:30" ht="31.5" customHeight="1" x14ac:dyDescent="0.15">
      <c r="B21" s="33" t="str">
        <f>+"    "&amp;4</f>
        <v xml:space="preserve">    4</v>
      </c>
      <c r="C21" s="34"/>
      <c r="D21" s="28"/>
      <c r="E21" s="35">
        <v>65</v>
      </c>
      <c r="F21" s="36"/>
      <c r="G21" s="14"/>
      <c r="H21" s="15">
        <v>1</v>
      </c>
      <c r="I21" s="27"/>
      <c r="J21" s="27">
        <v>21</v>
      </c>
      <c r="K21" s="27">
        <v>23</v>
      </c>
      <c r="L21" s="31">
        <v>7</v>
      </c>
      <c r="M21" s="32"/>
      <c r="N21" s="31">
        <v>13</v>
      </c>
      <c r="O21" s="32"/>
      <c r="P21" s="27">
        <v>4</v>
      </c>
      <c r="Q21" s="27" t="s">
        <v>24</v>
      </c>
      <c r="R21" s="17"/>
      <c r="S21" s="31" t="s">
        <v>1</v>
      </c>
      <c r="T21" s="31"/>
      <c r="U21" s="31"/>
      <c r="V21" s="31" t="s">
        <v>1</v>
      </c>
      <c r="W21" s="31"/>
      <c r="X21" s="31" t="s">
        <v>1</v>
      </c>
      <c r="Y21" s="32"/>
      <c r="Z21" s="27" t="s">
        <v>24</v>
      </c>
      <c r="AA21" s="27" t="s">
        <v>24</v>
      </c>
      <c r="AB21" s="31" t="s">
        <v>24</v>
      </c>
      <c r="AC21" s="31"/>
      <c r="AD21" s="20">
        <v>4</v>
      </c>
    </row>
    <row r="22" spans="2:30" ht="19.5" customHeight="1" x14ac:dyDescent="0.15">
      <c r="B22" s="2"/>
      <c r="C22" s="41" t="s">
        <v>23</v>
      </c>
      <c r="D22" s="41"/>
      <c r="E22" s="41"/>
      <c r="F22" s="41"/>
      <c r="G22" s="41"/>
      <c r="H22" s="41"/>
      <c r="I22" s="41"/>
      <c r="J22" s="4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30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</sheetData>
  <mergeCells count="119">
    <mergeCell ref="S20:U20"/>
    <mergeCell ref="V20:W20"/>
    <mergeCell ref="X20:Y20"/>
    <mergeCell ref="AB20:AC20"/>
    <mergeCell ref="B5:D5"/>
    <mergeCell ref="X13:Y13"/>
    <mergeCell ref="AB13:AC13"/>
    <mergeCell ref="N11:O11"/>
    <mergeCell ref="L10:M10"/>
    <mergeCell ref="N13:O13"/>
    <mergeCell ref="S13:U13"/>
    <mergeCell ref="S12:U12"/>
    <mergeCell ref="X12:Y12"/>
    <mergeCell ref="H7:I7"/>
    <mergeCell ref="X9:Y9"/>
    <mergeCell ref="K7:K9"/>
    <mergeCell ref="V10:W10"/>
    <mergeCell ref="V11:W11"/>
    <mergeCell ref="L12:M12"/>
    <mergeCell ref="V12:W12"/>
    <mergeCell ref="AB11:AC11"/>
    <mergeCell ref="S11:U11"/>
    <mergeCell ref="AB12:AC12"/>
    <mergeCell ref="N12:O12"/>
    <mergeCell ref="L16:M16"/>
    <mergeCell ref="N16:O16"/>
    <mergeCell ref="S16:U16"/>
    <mergeCell ref="V16:W16"/>
    <mergeCell ref="B17:C17"/>
    <mergeCell ref="B13:C13"/>
    <mergeCell ref="E13:F13"/>
    <mergeCell ref="L13:M13"/>
    <mergeCell ref="B15:C15"/>
    <mergeCell ref="E15:F15"/>
    <mergeCell ref="L15:M15"/>
    <mergeCell ref="B14:C14"/>
    <mergeCell ref="E14:F14"/>
    <mergeCell ref="B16:C16"/>
    <mergeCell ref="E17:F17"/>
    <mergeCell ref="L14:M14"/>
    <mergeCell ref="L17:M17"/>
    <mergeCell ref="AB17:AC17"/>
    <mergeCell ref="V13:W13"/>
    <mergeCell ref="V14:W14"/>
    <mergeCell ref="H3:Z3"/>
    <mergeCell ref="X11:Y11"/>
    <mergeCell ref="AB10:AC10"/>
    <mergeCell ref="X10:Y10"/>
    <mergeCell ref="X7:Y7"/>
    <mergeCell ref="H9:I9"/>
    <mergeCell ref="L11:M11"/>
    <mergeCell ref="D6:O6"/>
    <mergeCell ref="D7:G9"/>
    <mergeCell ref="D10:F10"/>
    <mergeCell ref="L7:M9"/>
    <mergeCell ref="N7:O9"/>
    <mergeCell ref="J7:J9"/>
    <mergeCell ref="AB7:AC7"/>
    <mergeCell ref="AB9:AC9"/>
    <mergeCell ref="Q9:R9"/>
    <mergeCell ref="V7:W9"/>
    <mergeCell ref="S7:U9"/>
    <mergeCell ref="N10:O10"/>
    <mergeCell ref="S10:U10"/>
    <mergeCell ref="P6:AD6"/>
    <mergeCell ref="Q7:R7"/>
    <mergeCell ref="AD7:AD9"/>
    <mergeCell ref="X8:Y8"/>
    <mergeCell ref="C22:J22"/>
    <mergeCell ref="B10:C10"/>
    <mergeCell ref="B12:C12"/>
    <mergeCell ref="D12:F12"/>
    <mergeCell ref="B11:C11"/>
    <mergeCell ref="D11:F11"/>
    <mergeCell ref="B18:C18"/>
    <mergeCell ref="E18:F18"/>
    <mergeCell ref="B6:C9"/>
    <mergeCell ref="E16:F16"/>
    <mergeCell ref="B20:C20"/>
    <mergeCell ref="E20:F20"/>
    <mergeCell ref="X14:Y14"/>
    <mergeCell ref="V17:W17"/>
    <mergeCell ref="N17:O17"/>
    <mergeCell ref="S17:U17"/>
    <mergeCell ref="X17:Y17"/>
    <mergeCell ref="AB14:AC14"/>
    <mergeCell ref="N14:O14"/>
    <mergeCell ref="AB15:AC15"/>
    <mergeCell ref="AB16:AC16"/>
    <mergeCell ref="X16:Y16"/>
    <mergeCell ref="N15:O15"/>
    <mergeCell ref="S15:U15"/>
    <mergeCell ref="V15:W15"/>
    <mergeCell ref="X15:Y15"/>
    <mergeCell ref="S14:U14"/>
    <mergeCell ref="AB18:AC18"/>
    <mergeCell ref="L18:M18"/>
    <mergeCell ref="N18:O18"/>
    <mergeCell ref="S18:U18"/>
    <mergeCell ref="V18:W18"/>
    <mergeCell ref="X18:Y18"/>
    <mergeCell ref="X21:Y21"/>
    <mergeCell ref="AB21:AC21"/>
    <mergeCell ref="B21:C21"/>
    <mergeCell ref="E21:F21"/>
    <mergeCell ref="L21:M21"/>
    <mergeCell ref="N21:O21"/>
    <mergeCell ref="S21:U21"/>
    <mergeCell ref="V21:W21"/>
    <mergeCell ref="B19:C19"/>
    <mergeCell ref="E19:F19"/>
    <mergeCell ref="L19:M19"/>
    <mergeCell ref="N19:O19"/>
    <mergeCell ref="S19:U19"/>
    <mergeCell ref="V19:W19"/>
    <mergeCell ref="X19:Y19"/>
    <mergeCell ref="AB19:AC19"/>
    <mergeCell ref="L20:M20"/>
    <mergeCell ref="N20:O20"/>
  </mergeCells>
  <phoneticPr fontId="1"/>
  <pageMargins left="0.19685039370078741" right="0" top="0.59055118110236227" bottom="0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議案審議件数及び請願・陳情の状況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2021-06-22T06:15:26Z</dcterms:created>
  <dcterms:modified xsi:type="dcterms:W3CDTF">2023-03-15T05:12:03Z</dcterms:modified>
</cp:coreProperties>
</file>