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005" firstSheet="3" activeTab="5"/>
  </bookViews>
  <sheets>
    <sheet name="平成29年１月1日現在" sheetId="7" r:id="rId1"/>
    <sheet name="平成30年１月１日現在" sheetId="8" r:id="rId2"/>
    <sheet name="平成31年１月１日現在" sheetId="9" r:id="rId3"/>
    <sheet name="令和２年１月１日現在" sheetId="10" r:id="rId4"/>
    <sheet name="令和３年１月１日現在" sheetId="12" r:id="rId5"/>
    <sheet name="令和４年１月１日現在" sheetId="11" r:id="rId6"/>
    <sheet name="令和５年１月１日現在" sheetId="13" r:id="rId7"/>
  </sheets>
  <calcPr calcId="162913"/>
</workbook>
</file>

<file path=xl/calcChain.xml><?xml version="1.0" encoding="utf-8"?>
<calcChain xmlns="http://schemas.openxmlformats.org/spreadsheetml/2006/main">
  <c r="AR38" i="11" l="1"/>
  <c r="AR20" i="11"/>
  <c r="F15" i="11"/>
  <c r="F16" i="11"/>
  <c r="F17" i="11"/>
  <c r="F18" i="11"/>
  <c r="F19" i="11"/>
  <c r="AO44" i="13"/>
  <c r="AP43" i="13"/>
  <c r="AD43" i="13"/>
  <c r="R43" i="13"/>
  <c r="F43" i="13"/>
  <c r="AP42" i="13"/>
  <c r="AD42" i="13"/>
  <c r="R42" i="13"/>
  <c r="F42" i="13"/>
  <c r="AP41" i="13"/>
  <c r="AD41" i="13"/>
  <c r="R41" i="13"/>
  <c r="F41" i="13"/>
  <c r="AP40" i="13"/>
  <c r="AD40" i="13"/>
  <c r="R40" i="13"/>
  <c r="F40" i="13"/>
  <c r="AP39" i="13"/>
  <c r="AD39" i="13"/>
  <c r="R39" i="13"/>
  <c r="F39" i="13"/>
  <c r="AU38" i="13"/>
  <c r="AR38" i="13"/>
  <c r="AO38" i="13"/>
  <c r="AI38" i="13"/>
  <c r="AF38" i="13"/>
  <c r="AC38" i="13"/>
  <c r="W38" i="13"/>
  <c r="Q38" i="13" s="1"/>
  <c r="T38" i="13"/>
  <c r="K38" i="13"/>
  <c r="H38" i="13"/>
  <c r="E38" i="13" s="1"/>
  <c r="AP37" i="13"/>
  <c r="AD37" i="13"/>
  <c r="R37" i="13"/>
  <c r="F37" i="13"/>
  <c r="AP36" i="13"/>
  <c r="AD36" i="13"/>
  <c r="R36" i="13"/>
  <c r="F36" i="13"/>
  <c r="AP35" i="13"/>
  <c r="AD35" i="13"/>
  <c r="R35" i="13"/>
  <c r="F35" i="13"/>
  <c r="AP34" i="13"/>
  <c r="AD34" i="13"/>
  <c r="R34" i="13"/>
  <c r="F34" i="13"/>
  <c r="AP33" i="13"/>
  <c r="AD33" i="13"/>
  <c r="R33" i="13"/>
  <c r="F33" i="13"/>
  <c r="AU32" i="13"/>
  <c r="AR32" i="13"/>
  <c r="AO32" i="13"/>
  <c r="AI32" i="13"/>
  <c r="AF32" i="13"/>
  <c r="AC32" i="13" s="1"/>
  <c r="W32" i="13"/>
  <c r="Q32" i="13" s="1"/>
  <c r="T32" i="13"/>
  <c r="K32" i="13"/>
  <c r="H32" i="13"/>
  <c r="E32" i="13" s="1"/>
  <c r="AP31" i="13"/>
  <c r="AD31" i="13"/>
  <c r="R31" i="13"/>
  <c r="F31" i="13"/>
  <c r="AP30" i="13"/>
  <c r="AD30" i="13"/>
  <c r="R30" i="13"/>
  <c r="F30" i="13"/>
  <c r="AP29" i="13"/>
  <c r="AD29" i="13"/>
  <c r="R29" i="13"/>
  <c r="F29" i="13"/>
  <c r="AP28" i="13"/>
  <c r="AD28" i="13"/>
  <c r="R28" i="13"/>
  <c r="F28" i="13"/>
  <c r="AP27" i="13"/>
  <c r="AD27" i="13"/>
  <c r="R27" i="13"/>
  <c r="F27" i="13"/>
  <c r="AU26" i="13"/>
  <c r="AR26" i="13"/>
  <c r="AO26" i="13"/>
  <c r="AI26" i="13"/>
  <c r="AF26" i="13"/>
  <c r="AC26" i="13" s="1"/>
  <c r="W26" i="13"/>
  <c r="Q26" i="13" s="1"/>
  <c r="T26" i="13"/>
  <c r="K26" i="13"/>
  <c r="H26" i="13"/>
  <c r="E26" i="13" s="1"/>
  <c r="AP25" i="13"/>
  <c r="AD25" i="13"/>
  <c r="R25" i="13"/>
  <c r="F25" i="13"/>
  <c r="AP24" i="13"/>
  <c r="AD24" i="13"/>
  <c r="R24" i="13"/>
  <c r="F24" i="13"/>
  <c r="AP23" i="13"/>
  <c r="AD23" i="13"/>
  <c r="R23" i="13"/>
  <c r="F23" i="13"/>
  <c r="AP22" i="13"/>
  <c r="AD22" i="13"/>
  <c r="R22" i="13"/>
  <c r="F22" i="13"/>
  <c r="AP21" i="13"/>
  <c r="AD21" i="13"/>
  <c r="R21" i="13"/>
  <c r="F21" i="13"/>
  <c r="AU20" i="13"/>
  <c r="AR20" i="13"/>
  <c r="AO20" i="13"/>
  <c r="AI20" i="13"/>
  <c r="AF20" i="13"/>
  <c r="AC20" i="13" s="1"/>
  <c r="W20" i="13"/>
  <c r="Q20" i="13" s="1"/>
  <c r="T20" i="13"/>
  <c r="K20" i="13"/>
  <c r="H20" i="13"/>
  <c r="E20" i="13" s="1"/>
  <c r="AP19" i="13"/>
  <c r="AD19" i="13"/>
  <c r="R19" i="13"/>
  <c r="F19" i="13"/>
  <c r="AP18" i="13"/>
  <c r="AD18" i="13"/>
  <c r="R18" i="13"/>
  <c r="F18" i="13"/>
  <c r="AP17" i="13"/>
  <c r="AD17" i="13"/>
  <c r="R17" i="13"/>
  <c r="F17" i="13"/>
  <c r="AP16" i="13"/>
  <c r="AD16" i="13"/>
  <c r="R16" i="13"/>
  <c r="F16" i="13"/>
  <c r="AP15" i="13"/>
  <c r="AD15" i="13"/>
  <c r="R15" i="13"/>
  <c r="F15" i="13"/>
  <c r="AU14" i="13"/>
  <c r="AR14" i="13"/>
  <c r="AO14" i="13"/>
  <c r="AI14" i="13"/>
  <c r="AF14" i="13"/>
  <c r="AC14" i="13" s="1"/>
  <c r="W14" i="13"/>
  <c r="Q14" i="13" s="1"/>
  <c r="T14" i="13"/>
  <c r="K14" i="13"/>
  <c r="H14" i="13"/>
  <c r="E14" i="13" s="1"/>
  <c r="E12" i="13" l="1"/>
  <c r="H12" i="13"/>
  <c r="K12" i="13"/>
  <c r="H14" i="11"/>
  <c r="K14" i="11"/>
  <c r="H20" i="11"/>
  <c r="K20" i="11"/>
  <c r="F21" i="11"/>
  <c r="F22" i="11"/>
  <c r="F23" i="11"/>
  <c r="F24" i="11"/>
  <c r="F25" i="11"/>
  <c r="H26" i="11"/>
  <c r="K26" i="11"/>
  <c r="F27" i="11"/>
  <c r="F28" i="11"/>
  <c r="F29" i="11"/>
  <c r="F30" i="11"/>
  <c r="F31" i="11"/>
  <c r="E32" i="11"/>
  <c r="H32" i="11"/>
  <c r="K32" i="11"/>
  <c r="F33" i="11"/>
  <c r="F34" i="11"/>
  <c r="F35" i="11"/>
  <c r="F36" i="11"/>
  <c r="F37" i="11"/>
  <c r="E38" i="11"/>
  <c r="H38" i="11"/>
  <c r="K38" i="11"/>
  <c r="F39" i="11"/>
  <c r="F40" i="11"/>
  <c r="F41" i="11"/>
  <c r="F42" i="11"/>
  <c r="F43" i="11"/>
  <c r="E26" i="11" l="1"/>
  <c r="E20" i="11"/>
  <c r="E14" i="11"/>
  <c r="AU38" i="12"/>
  <c r="AR38" i="12"/>
  <c r="AO38" i="12"/>
  <c r="AI38" i="12"/>
  <c r="AF38" i="12"/>
  <c r="AC38" i="12"/>
  <c r="W38" i="12"/>
  <c r="T38" i="12"/>
  <c r="Q38" i="12"/>
  <c r="K38" i="12"/>
  <c r="H38" i="12"/>
  <c r="E38" i="12" s="1"/>
  <c r="AU32" i="12"/>
  <c r="AR32" i="12"/>
  <c r="AO32" i="12" s="1"/>
  <c r="AI32" i="12"/>
  <c r="AF32" i="12"/>
  <c r="AC32" i="12"/>
  <c r="W32" i="12"/>
  <c r="Q32" i="12" s="1"/>
  <c r="T32" i="12"/>
  <c r="K32" i="12"/>
  <c r="E32" i="12" s="1"/>
  <c r="H32" i="12"/>
  <c r="AU26" i="12"/>
  <c r="AR26" i="12"/>
  <c r="AO26" i="12"/>
  <c r="AI26" i="12"/>
  <c r="AF26" i="12"/>
  <c r="AC26" i="12"/>
  <c r="W26" i="12"/>
  <c r="T26" i="12"/>
  <c r="Q26" i="12"/>
  <c r="K26" i="12"/>
  <c r="H26" i="12"/>
  <c r="E26" i="12" s="1"/>
  <c r="AU20" i="12"/>
  <c r="AR20" i="12"/>
  <c r="AO20" i="12" s="1"/>
  <c r="AI20" i="12"/>
  <c r="AF20" i="12"/>
  <c r="AC20" i="12"/>
  <c r="W20" i="12"/>
  <c r="Q20" i="12" s="1"/>
  <c r="T20" i="12"/>
  <c r="K20" i="12"/>
  <c r="E20" i="12" s="1"/>
  <c r="H20" i="12"/>
  <c r="AU14" i="12"/>
  <c r="AR14" i="12"/>
  <c r="AO14" i="12"/>
  <c r="AI14" i="12"/>
  <c r="AF14" i="12"/>
  <c r="AC14" i="12"/>
  <c r="W14" i="12"/>
  <c r="T14" i="12"/>
  <c r="Q14" i="12"/>
  <c r="K14" i="12"/>
  <c r="K12" i="12" s="1"/>
  <c r="H14" i="12"/>
  <c r="E14" i="12" s="1"/>
  <c r="E12" i="12" l="1"/>
  <c r="H12" i="12"/>
  <c r="AO44" i="11"/>
  <c r="AP40" i="11"/>
  <c r="AP41" i="11"/>
  <c r="AP42" i="11"/>
  <c r="AP43" i="11"/>
  <c r="AP39" i="11"/>
  <c r="AP34" i="11"/>
  <c r="AP35" i="11"/>
  <c r="AP36" i="11"/>
  <c r="AP37" i="11"/>
  <c r="AP33" i="11"/>
  <c r="AP28" i="11"/>
  <c r="AP29" i="11"/>
  <c r="AP30" i="11"/>
  <c r="AP31" i="11"/>
  <c r="AP27" i="11"/>
  <c r="AP22" i="11"/>
  <c r="AP23" i="11"/>
  <c r="AP24" i="11"/>
  <c r="AP25" i="11"/>
  <c r="AP21" i="11"/>
  <c r="AP16" i="11"/>
  <c r="AP17" i="11"/>
  <c r="AP18" i="11"/>
  <c r="AP19" i="11"/>
  <c r="AP15" i="11"/>
  <c r="AD40" i="11"/>
  <c r="AD41" i="11"/>
  <c r="AD42" i="11"/>
  <c r="AD43" i="11"/>
  <c r="AD39" i="11"/>
  <c r="AD34" i="11"/>
  <c r="AD35" i="11"/>
  <c r="AD36" i="11"/>
  <c r="AD37" i="11"/>
  <c r="AD33" i="11"/>
  <c r="AD28" i="11"/>
  <c r="AD29" i="11"/>
  <c r="AD30" i="11"/>
  <c r="AD31" i="11"/>
  <c r="AD27" i="11"/>
  <c r="AD22" i="11"/>
  <c r="AD23" i="11"/>
  <c r="AD24" i="11"/>
  <c r="AD25" i="11"/>
  <c r="AD21" i="11"/>
  <c r="AD16" i="11"/>
  <c r="AD17" i="11"/>
  <c r="AD18" i="11"/>
  <c r="AD19" i="11"/>
  <c r="AD15" i="11"/>
  <c r="R40" i="11"/>
  <c r="R41" i="11"/>
  <c r="R42" i="11"/>
  <c r="R43" i="11"/>
  <c r="R39" i="11"/>
  <c r="R34" i="11"/>
  <c r="R35" i="11"/>
  <c r="R36" i="11"/>
  <c r="R37" i="11"/>
  <c r="R33" i="11"/>
  <c r="R28" i="11"/>
  <c r="R29" i="11"/>
  <c r="R30" i="11"/>
  <c r="R31" i="11"/>
  <c r="R27" i="11"/>
  <c r="R22" i="11"/>
  <c r="R23" i="11"/>
  <c r="R24" i="11"/>
  <c r="R25" i="11"/>
  <c r="R21" i="11"/>
  <c r="R16" i="11"/>
  <c r="R17" i="11"/>
  <c r="R18" i="11"/>
  <c r="R19" i="11"/>
  <c r="R15" i="11"/>
  <c r="AU38" i="11" l="1"/>
  <c r="AI38" i="11"/>
  <c r="AF38" i="11"/>
  <c r="W38" i="11"/>
  <c r="T38" i="11"/>
  <c r="AU32" i="11"/>
  <c r="AR32" i="11"/>
  <c r="AI32" i="11"/>
  <c r="AF32" i="11"/>
  <c r="W32" i="11"/>
  <c r="T32" i="11"/>
  <c r="AU26" i="11"/>
  <c r="AR26" i="11"/>
  <c r="AI26" i="11"/>
  <c r="AF26" i="11"/>
  <c r="W26" i="11"/>
  <c r="T26" i="11"/>
  <c r="AU20" i="11"/>
  <c r="AI20" i="11"/>
  <c r="AF20" i="11"/>
  <c r="W20" i="11"/>
  <c r="T20" i="11"/>
  <c r="AU14" i="11"/>
  <c r="AR14" i="11"/>
  <c r="AI14" i="11"/>
  <c r="AF14" i="11"/>
  <c r="W14" i="11"/>
  <c r="T14" i="11"/>
  <c r="AO20" i="11" l="1"/>
  <c r="AC38" i="11"/>
  <c r="Q20" i="11"/>
  <c r="AO38" i="11"/>
  <c r="AO32" i="11"/>
  <c r="AO26" i="11"/>
  <c r="AO14" i="11"/>
  <c r="AC32" i="11"/>
  <c r="AC26" i="11"/>
  <c r="AC20" i="11"/>
  <c r="AC14" i="11"/>
  <c r="Q38" i="11"/>
  <c r="Q32" i="11"/>
  <c r="Q26" i="11"/>
  <c r="Q14" i="11"/>
  <c r="H12" i="11"/>
  <c r="K12" i="11"/>
  <c r="AU38" i="10"/>
  <c r="AR38" i="10"/>
  <c r="AI38" i="10"/>
  <c r="AF38" i="10"/>
  <c r="W38" i="10"/>
  <c r="T38" i="10"/>
  <c r="K38" i="10"/>
  <c r="H38" i="10"/>
  <c r="AU32" i="10"/>
  <c r="AR32" i="10"/>
  <c r="AI32" i="10"/>
  <c r="AF32" i="10"/>
  <c r="W32" i="10"/>
  <c r="T32" i="10"/>
  <c r="K32" i="10"/>
  <c r="H32" i="10"/>
  <c r="AU26" i="10"/>
  <c r="AR26" i="10"/>
  <c r="AI26" i="10"/>
  <c r="AF26" i="10"/>
  <c r="W26" i="10"/>
  <c r="T26" i="10"/>
  <c r="K26" i="10"/>
  <c r="H26" i="10"/>
  <c r="AU20" i="10"/>
  <c r="AR20" i="10"/>
  <c r="AI20" i="10"/>
  <c r="AF20" i="10"/>
  <c r="W20" i="10"/>
  <c r="T20" i="10"/>
  <c r="K20" i="10"/>
  <c r="H20" i="10"/>
  <c r="AU14" i="10"/>
  <c r="AR14" i="10"/>
  <c r="AI14" i="10"/>
  <c r="AF14" i="10"/>
  <c r="W14" i="10"/>
  <c r="T14" i="10"/>
  <c r="K14" i="10"/>
  <c r="H14" i="10"/>
  <c r="E12" i="11" l="1"/>
  <c r="AO38" i="10"/>
  <c r="AO32" i="10"/>
  <c r="AO26" i="10"/>
  <c r="AO20" i="10"/>
  <c r="AO14" i="10"/>
  <c r="AC38" i="10"/>
  <c r="AC32" i="10"/>
  <c r="AC26" i="10"/>
  <c r="AC20" i="10"/>
  <c r="AC14" i="10"/>
  <c r="Q38" i="10"/>
  <c r="Q32" i="10"/>
  <c r="Q26" i="10"/>
  <c r="Q20" i="10"/>
  <c r="Q14" i="10"/>
  <c r="E32" i="10"/>
  <c r="E26" i="10"/>
  <c r="E20" i="10"/>
  <c r="E14" i="10"/>
  <c r="E38" i="10"/>
  <c r="K12" i="10"/>
  <c r="H12" i="10"/>
  <c r="AU38" i="9"/>
  <c r="AR38" i="9"/>
  <c r="AI38" i="9"/>
  <c r="AF38" i="9"/>
  <c r="W38" i="9"/>
  <c r="T38" i="9"/>
  <c r="K38" i="9"/>
  <c r="H38" i="9"/>
  <c r="AU32" i="9"/>
  <c r="AR32" i="9"/>
  <c r="AI32" i="9"/>
  <c r="AF32" i="9"/>
  <c r="W32" i="9"/>
  <c r="T32" i="9"/>
  <c r="K32" i="9"/>
  <c r="H32" i="9"/>
  <c r="AU26" i="9"/>
  <c r="AR26" i="9"/>
  <c r="AI26" i="9"/>
  <c r="AF26" i="9"/>
  <c r="W26" i="9"/>
  <c r="T26" i="9"/>
  <c r="K26" i="9"/>
  <c r="H26" i="9"/>
  <c r="AU20" i="9"/>
  <c r="AR20" i="9"/>
  <c r="AI20" i="9"/>
  <c r="AF20" i="9"/>
  <c r="W20" i="9"/>
  <c r="T20" i="9"/>
  <c r="K20" i="9"/>
  <c r="H20" i="9"/>
  <c r="AU14" i="9"/>
  <c r="AR14" i="9"/>
  <c r="AI14" i="9"/>
  <c r="AF14" i="9"/>
  <c r="W14" i="9"/>
  <c r="T14" i="9"/>
  <c r="K14" i="9"/>
  <c r="H14" i="9"/>
  <c r="E12" i="10" l="1"/>
  <c r="AO26" i="9"/>
  <c r="AO20" i="9"/>
  <c r="AC38" i="9"/>
  <c r="AC26" i="9"/>
  <c r="AC20" i="9"/>
  <c r="Q38" i="9"/>
  <c r="Q32" i="9"/>
  <c r="Q26" i="9"/>
  <c r="Q20" i="9"/>
  <c r="Q14" i="9"/>
  <c r="E38" i="9"/>
  <c r="E32" i="9"/>
  <c r="E26" i="9"/>
  <c r="E20" i="9"/>
  <c r="E14" i="9"/>
  <c r="AO38" i="9"/>
  <c r="AO32" i="9"/>
  <c r="AC32" i="9"/>
  <c r="AO14" i="9"/>
  <c r="AC14" i="9"/>
  <c r="K12" i="9"/>
  <c r="H12" i="9"/>
  <c r="AO44" i="8"/>
  <c r="AP43" i="8"/>
  <c r="AD43" i="8"/>
  <c r="R43" i="8"/>
  <c r="F43" i="8"/>
  <c r="AP42" i="8"/>
  <c r="AD42" i="8"/>
  <c r="R42" i="8"/>
  <c r="F42" i="8"/>
  <c r="AP41" i="8"/>
  <c r="AD41" i="8"/>
  <c r="R41" i="8"/>
  <c r="F41" i="8"/>
  <c r="AP40" i="8"/>
  <c r="AD40" i="8"/>
  <c r="R40" i="8"/>
  <c r="F40" i="8"/>
  <c r="AP39" i="8"/>
  <c r="AD39" i="8"/>
  <c r="R39" i="8"/>
  <c r="F39" i="8"/>
  <c r="AU38" i="8"/>
  <c r="AR38" i="8"/>
  <c r="AI38" i="8"/>
  <c r="AF38" i="8"/>
  <c r="W38" i="8"/>
  <c r="T38" i="8"/>
  <c r="Q38" i="8" s="1"/>
  <c r="K38" i="8"/>
  <c r="H38" i="8"/>
  <c r="AP37" i="8"/>
  <c r="AD37" i="8"/>
  <c r="R37" i="8"/>
  <c r="F37" i="8"/>
  <c r="AP36" i="8"/>
  <c r="AD36" i="8"/>
  <c r="R36" i="8"/>
  <c r="F36" i="8"/>
  <c r="AP35" i="8"/>
  <c r="AD35" i="8"/>
  <c r="R35" i="8"/>
  <c r="F35" i="8"/>
  <c r="AP34" i="8"/>
  <c r="AD34" i="8"/>
  <c r="R34" i="8"/>
  <c r="F34" i="8"/>
  <c r="AP33" i="8"/>
  <c r="AD33" i="8"/>
  <c r="R33" i="8"/>
  <c r="F33" i="8"/>
  <c r="AU32" i="8"/>
  <c r="AR32" i="8"/>
  <c r="AO32" i="8" s="1"/>
  <c r="AI32" i="8"/>
  <c r="AF32" i="8"/>
  <c r="W32" i="8"/>
  <c r="T32" i="8"/>
  <c r="Q32" i="8" s="1"/>
  <c r="K32" i="8"/>
  <c r="H32" i="8"/>
  <c r="AP31" i="8"/>
  <c r="AD31" i="8"/>
  <c r="R31" i="8"/>
  <c r="F31" i="8"/>
  <c r="AP30" i="8"/>
  <c r="AD30" i="8"/>
  <c r="R30" i="8"/>
  <c r="F30" i="8"/>
  <c r="AP29" i="8"/>
  <c r="AD29" i="8"/>
  <c r="R29" i="8"/>
  <c r="F29" i="8"/>
  <c r="AP28" i="8"/>
  <c r="AD28" i="8"/>
  <c r="R28" i="8"/>
  <c r="F28" i="8"/>
  <c r="AP27" i="8"/>
  <c r="AD27" i="8"/>
  <c r="R27" i="8"/>
  <c r="F27" i="8"/>
  <c r="AU26" i="8"/>
  <c r="AR26" i="8"/>
  <c r="AO26" i="8" s="1"/>
  <c r="AI26" i="8"/>
  <c r="AF26" i="8"/>
  <c r="W26" i="8"/>
  <c r="T26" i="8"/>
  <c r="Q26" i="8" s="1"/>
  <c r="K26" i="8"/>
  <c r="H26" i="8"/>
  <c r="AP25" i="8"/>
  <c r="AD25" i="8"/>
  <c r="R25" i="8"/>
  <c r="F25" i="8"/>
  <c r="AP24" i="8"/>
  <c r="AD24" i="8"/>
  <c r="R24" i="8"/>
  <c r="F24" i="8"/>
  <c r="AP23" i="8"/>
  <c r="AD23" i="8"/>
  <c r="R23" i="8"/>
  <c r="F23" i="8"/>
  <c r="AP22" i="8"/>
  <c r="AD22" i="8"/>
  <c r="R22" i="8"/>
  <c r="F22" i="8"/>
  <c r="AP21" i="8"/>
  <c r="AD21" i="8"/>
  <c r="R21" i="8"/>
  <c r="F21" i="8"/>
  <c r="AU20" i="8"/>
  <c r="AR20" i="8"/>
  <c r="AO20" i="8" s="1"/>
  <c r="AI20" i="8"/>
  <c r="AC20" i="8" s="1"/>
  <c r="AF20" i="8"/>
  <c r="W20" i="8"/>
  <c r="T20" i="8"/>
  <c r="Q20" i="8" s="1"/>
  <c r="K20" i="8"/>
  <c r="H20" i="8"/>
  <c r="AP19" i="8"/>
  <c r="AD19" i="8"/>
  <c r="R19" i="8"/>
  <c r="F19" i="8"/>
  <c r="AP18" i="8"/>
  <c r="AD18" i="8"/>
  <c r="R18" i="8"/>
  <c r="F18" i="8"/>
  <c r="AP17" i="8"/>
  <c r="AD17" i="8"/>
  <c r="R17" i="8"/>
  <c r="F17" i="8"/>
  <c r="AP16" i="8"/>
  <c r="AD16" i="8"/>
  <c r="R16" i="8"/>
  <c r="F16" i="8"/>
  <c r="AP15" i="8"/>
  <c r="AD15" i="8"/>
  <c r="R15" i="8"/>
  <c r="F15" i="8"/>
  <c r="AU14" i="8"/>
  <c r="AR14" i="8"/>
  <c r="AI14" i="8"/>
  <c r="AF14" i="8"/>
  <c r="W14" i="8"/>
  <c r="T14" i="8"/>
  <c r="K14" i="8"/>
  <c r="H14" i="8"/>
  <c r="E12" i="9" l="1"/>
  <c r="AO14" i="8"/>
  <c r="AO38" i="8"/>
  <c r="E20" i="8"/>
  <c r="E32" i="8"/>
  <c r="AC32" i="8"/>
  <c r="E38" i="8"/>
  <c r="AC38" i="8"/>
  <c r="AC26" i="8"/>
  <c r="AC14" i="8"/>
  <c r="Q14" i="8"/>
  <c r="E26" i="8"/>
  <c r="E14" i="8"/>
  <c r="K12" i="8"/>
  <c r="H12" i="8"/>
  <c r="AO44" i="7"/>
  <c r="AP43" i="7"/>
  <c r="AP42" i="7"/>
  <c r="AP41" i="7"/>
  <c r="AP40" i="7"/>
  <c r="AP39" i="7"/>
  <c r="AP37" i="7"/>
  <c r="AP36" i="7"/>
  <c r="AP35" i="7"/>
  <c r="AP34" i="7"/>
  <c r="AP33" i="7"/>
  <c r="AP31" i="7"/>
  <c r="AP30" i="7"/>
  <c r="AP29" i="7"/>
  <c r="AP28" i="7"/>
  <c r="AP27" i="7"/>
  <c r="AP25" i="7"/>
  <c r="AP24" i="7"/>
  <c r="AP23" i="7"/>
  <c r="AP22" i="7"/>
  <c r="AP21" i="7"/>
  <c r="AP19" i="7"/>
  <c r="AP18" i="7"/>
  <c r="AP17" i="7"/>
  <c r="AP16" i="7"/>
  <c r="AP15" i="7"/>
  <c r="AD43" i="7"/>
  <c r="AD42" i="7"/>
  <c r="AD41" i="7"/>
  <c r="AD40" i="7"/>
  <c r="AD39" i="7"/>
  <c r="AD37" i="7"/>
  <c r="AD36" i="7"/>
  <c r="AD35" i="7"/>
  <c r="AD34" i="7"/>
  <c r="AD33" i="7"/>
  <c r="AD31" i="7"/>
  <c r="AD30" i="7"/>
  <c r="AD29" i="7"/>
  <c r="AD28" i="7"/>
  <c r="AD27" i="7"/>
  <c r="AD25" i="7"/>
  <c r="AD24" i="7"/>
  <c r="AD23" i="7"/>
  <c r="AD22" i="7"/>
  <c r="AD21" i="7"/>
  <c r="AD19" i="7"/>
  <c r="AD18" i="7"/>
  <c r="AD17" i="7"/>
  <c r="AD16" i="7"/>
  <c r="AD15" i="7"/>
  <c r="R43" i="7"/>
  <c r="R42" i="7"/>
  <c r="R41" i="7"/>
  <c r="R40" i="7"/>
  <c r="R39" i="7"/>
  <c r="R37" i="7"/>
  <c r="R36" i="7"/>
  <c r="R35" i="7"/>
  <c r="R34" i="7"/>
  <c r="R33" i="7"/>
  <c r="R31" i="7"/>
  <c r="R30" i="7"/>
  <c r="R29" i="7"/>
  <c r="R28" i="7"/>
  <c r="R27" i="7"/>
  <c r="R25" i="7"/>
  <c r="R24" i="7"/>
  <c r="R23" i="7"/>
  <c r="R22" i="7"/>
  <c r="R21" i="7"/>
  <c r="R19" i="7"/>
  <c r="R18" i="7"/>
  <c r="R17" i="7"/>
  <c r="R16" i="7"/>
  <c r="R15" i="7"/>
  <c r="F43" i="7"/>
  <c r="F42" i="7"/>
  <c r="F41" i="7"/>
  <c r="F40" i="7"/>
  <c r="F39" i="7"/>
  <c r="F37" i="7"/>
  <c r="F36" i="7"/>
  <c r="F35" i="7"/>
  <c r="F34" i="7"/>
  <c r="F33" i="7"/>
  <c r="F31" i="7"/>
  <c r="F30" i="7"/>
  <c r="F29" i="7"/>
  <c r="F28" i="7"/>
  <c r="F27" i="7"/>
  <c r="F25" i="7"/>
  <c r="F24" i="7"/>
  <c r="F23" i="7"/>
  <c r="F22" i="7"/>
  <c r="F21" i="7"/>
  <c r="F16" i="7"/>
  <c r="F17" i="7"/>
  <c r="F18" i="7"/>
  <c r="F19" i="7"/>
  <c r="F15" i="7"/>
  <c r="E12" i="8" l="1"/>
  <c r="AI20" i="7"/>
  <c r="T38" i="7"/>
  <c r="T26" i="7"/>
  <c r="H14" i="7"/>
  <c r="H20" i="7"/>
  <c r="K20" i="7"/>
  <c r="H26" i="7"/>
  <c r="H32" i="7"/>
  <c r="K32" i="7"/>
  <c r="H38" i="7"/>
  <c r="K38" i="7"/>
  <c r="T14" i="7"/>
  <c r="Q14" i="7" s="1"/>
  <c r="T20" i="7"/>
  <c r="W26" i="7"/>
  <c r="T32" i="7"/>
  <c r="W32" i="7"/>
  <c r="AF14" i="7"/>
  <c r="AI14" i="7"/>
  <c r="AC14" i="7" s="1"/>
  <c r="AF20" i="7"/>
  <c r="AF26" i="7"/>
  <c r="AF32" i="7"/>
  <c r="AF38" i="7"/>
  <c r="AI38" i="7"/>
  <c r="AR14" i="7"/>
  <c r="AU14" i="7"/>
  <c r="AR20" i="7"/>
  <c r="AR26" i="7"/>
  <c r="AU26" i="7"/>
  <c r="AR32" i="7"/>
  <c r="AU32" i="7"/>
  <c r="AR38" i="7"/>
  <c r="K14" i="7"/>
  <c r="K26" i="7"/>
  <c r="W14" i="7"/>
  <c r="W20" i="7"/>
  <c r="W38" i="7"/>
  <c r="AI26" i="7"/>
  <c r="AI32" i="7"/>
  <c r="AU20" i="7"/>
  <c r="AU38" i="7"/>
  <c r="Q20" i="7" l="1"/>
  <c r="AC32" i="7"/>
  <c r="AC20" i="7"/>
  <c r="E26" i="7"/>
  <c r="E20" i="7"/>
  <c r="AO14" i="7"/>
  <c r="AO20" i="7"/>
  <c r="Q32" i="7"/>
  <c r="E32" i="7"/>
  <c r="AO38" i="7"/>
  <c r="AO32" i="7"/>
  <c r="AO26" i="7"/>
  <c r="AC38" i="7"/>
  <c r="AC26" i="7"/>
  <c r="Q26" i="7"/>
  <c r="E38" i="7"/>
  <c r="E14" i="7"/>
  <c r="Q38" i="7"/>
  <c r="K12" i="7"/>
  <c r="H12" i="7"/>
  <c r="E12" i="7" l="1"/>
</calcChain>
</file>

<file path=xl/sharedStrings.xml><?xml version="1.0" encoding="utf-8"?>
<sst xmlns="http://schemas.openxmlformats.org/spreadsheetml/2006/main" count="301" uniqueCount="36">
  <si>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</si>
  <si>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</si>
  <si>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</si>
  <si>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</si>
  <si>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0歳～4歳</t>
    <rPh sb="1" eb="2">
      <t>サイ</t>
    </rPh>
    <rPh sb="4" eb="5">
      <t>サイ</t>
    </rPh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</si>
  <si>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</si>
  <si>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</si>
  <si>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</si>
  <si>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</si>
  <si>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100歳以上</t>
    <rPh sb="3" eb="4">
      <t>サイ</t>
    </rPh>
    <rPh sb="4" eb="6">
      <t>イジョウ</t>
    </rPh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</si>
  <si>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</si>
  <si>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</si>
  <si>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</si>
  <si>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</si>
  <si>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</si>
  <si>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</si>
  <si>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</si>
  <si>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</si>
  <si>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</si>
  <si>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75～79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</si>
  <si>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</si>
  <si>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</si>
  <si>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</si>
  <si>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</si>
  <si>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</si>
  <si>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男女別人口</t>
    <rPh sb="0" eb="2">
      <t>ダンジョ</t>
    </rPh>
    <rPh sb="2" eb="3">
      <t>ベツ</t>
    </rPh>
    <rPh sb="3" eb="5">
      <t>ジンコウ</t>
    </rPh>
    <phoneticPr fontId="1"/>
  </si>
  <si>
    <t>第1４表　　　年齢別・</t>
    <phoneticPr fontId="1"/>
  </si>
  <si>
    <t>資料　：　市民部市民課（住民基本台帳）</t>
    <rPh sb="5" eb="7">
      <t>シミン</t>
    </rPh>
    <rPh sb="7" eb="8">
      <t>ブ</t>
    </rPh>
    <phoneticPr fontId="1"/>
  </si>
  <si>
    <t>単位：人</t>
    <rPh sb="0" eb="2">
      <t>タンイ</t>
    </rPh>
    <rPh sb="3" eb="4">
      <t>ニン</t>
    </rPh>
    <phoneticPr fontId="1"/>
  </si>
  <si>
    <t>（平成29年1月1日現在）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</si>
  <si>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（平成30年1月1日現在）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</si>
  <si>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（平成31年1月1日現在）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</si>
  <si>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（令和２年1月1日現在）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</si>
  <si>
    <t>（令和4年1月1日現在）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</si>
  <si>
    <t>（令和３年1月1日現在）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</si>
  <si>
    <t>（令和5年1月1日現在）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</si>
</sst>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>
      <alignment vertical="center"/>
    </xf>
    <xf numFmtId="0" fontId="6" fillId="0" borderId="0">
      <alignment vertical="center"/>
    </xf>
  </cellStyleXfs>
  <cellXfs count="14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176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4" xfId="0" applyFont="1" applyBorder="1"/>
    <xf numFmtId="177" fontId="4" fillId="0" borderId="0" xfId="0" applyNumberFormat="1" applyFont="1"/>
    <xf numFmtId="177" fontId="2" fillId="0" borderId="0" xfId="0" applyNumberFormat="1" applyFont="1" applyBorder="1"/>
    <xf numFmtId="177" fontId="2" fillId="0" borderId="0" xfId="0" applyNumberFormat="1" applyFont="1"/>
    <xf numFmtId="0" fontId="4" fillId="0" borderId="0" xfId="0" applyFont="1"/>
    <xf numFmtId="177" fontId="2" fillId="0" borderId="0" xfId="0" applyNumberFormat="1" applyFont="1" applyFill="1" applyBorder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/>
    <xf numFmtId="177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177" fontId="2" fillId="0" borderId="0" xfId="0" applyNumberFormat="1" applyFont="1" applyFill="1" applyBorder="1" applyAlignment="1"/>
    <xf numFmtId="177" fontId="4" fillId="0" borderId="0" xfId="0" applyNumberFormat="1" applyFont="1" applyBorder="1"/>
    <xf numFmtId="0" fontId="2" fillId="0" borderId="4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/>
    <xf numFmtId="0" fontId="2" fillId="0" borderId="0" xfId="0" applyFont="1" applyFill="1" applyBorder="1"/>
    <xf numFmtId="176" fontId="2" fillId="0" borderId="0" xfId="0" applyNumberFormat="1" applyFont="1" applyFill="1" applyBorder="1"/>
    <xf numFmtId="0" fontId="2" fillId="0" borderId="7" xfId="0" applyFont="1" applyBorder="1"/>
    <xf numFmtId="0" fontId="2" fillId="0" borderId="7" xfId="0" applyFont="1" applyFill="1" applyBorder="1"/>
    <xf numFmtId="0" fontId="4" fillId="0" borderId="0" xfId="0" applyFont="1" applyBorder="1"/>
    <xf numFmtId="0" fontId="3" fillId="0" borderId="0" xfId="0" applyFont="1" applyAlignment="1">
      <alignment vertical="center" justifyLastLine="1"/>
    </xf>
    <xf numFmtId="177" fontId="2" fillId="0" borderId="7" xfId="0" applyNumberFormat="1" applyFont="1" applyFill="1" applyBorder="1"/>
    <xf numFmtId="177" fontId="2" fillId="0" borderId="7" xfId="0" applyNumberFormat="1" applyFont="1" applyFill="1" applyBorder="1" applyAlignment="1"/>
    <xf numFmtId="177" fontId="4" fillId="0" borderId="4" xfId="0" applyNumberFormat="1" applyFont="1" applyBorder="1" applyAlignment="1"/>
    <xf numFmtId="0" fontId="2" fillId="0" borderId="0" xfId="0" applyFont="1" applyAlignment="1">
      <alignment justifyLastLine="1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justifyLastLine="1"/>
    </xf>
    <xf numFmtId="0" fontId="0" fillId="0" borderId="0" xfId="0" applyFont="1" applyBorder="1"/>
    <xf numFmtId="177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177" fontId="4" fillId="0" borderId="0" xfId="0" applyNumberFormat="1" applyFont="1" applyFill="1" applyBorder="1" applyAlignment="1"/>
    <xf numFmtId="177" fontId="4" fillId="0" borderId="0" xfId="0" applyNumberFormat="1" applyFont="1" applyBorder="1" applyAlignment="1"/>
    <xf numFmtId="0" fontId="0" fillId="0" borderId="3" xfId="0" applyFont="1" applyBorder="1"/>
    <xf numFmtId="0" fontId="0" fillId="0" borderId="2" xfId="0" applyFont="1" applyBorder="1"/>
    <xf numFmtId="0" fontId="0" fillId="0" borderId="8" xfId="0" applyFont="1" applyBorder="1"/>
    <xf numFmtId="177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177" fontId="4" fillId="0" borderId="0" xfId="0" applyNumberFormat="1" applyFont="1" applyFill="1" applyBorder="1" applyAlignment="1"/>
    <xf numFmtId="177" fontId="4" fillId="0" borderId="0" xfId="0" applyNumberFormat="1" applyFont="1" applyBorder="1" applyAlignment="1"/>
    <xf numFmtId="0" fontId="2" fillId="0" borderId="8" xfId="0" applyFont="1" applyBorder="1"/>
    <xf numFmtId="0" fontId="0" fillId="0" borderId="7" xfId="0" applyFont="1" applyBorder="1"/>
    <xf numFmtId="0" fontId="5" fillId="0" borderId="7" xfId="0" applyFont="1" applyBorder="1"/>
    <xf numFmtId="177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Fill="1" applyBorder="1" applyAlignment="1"/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/>
    <xf numFmtId="177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177" fontId="4" fillId="0" borderId="0" xfId="0" applyNumberFormat="1" applyFont="1" applyFill="1" applyBorder="1" applyAlignment="1"/>
    <xf numFmtId="177" fontId="4" fillId="0" borderId="0" xfId="0" applyNumberFormat="1" applyFont="1" applyBorder="1" applyAlignment="1"/>
    <xf numFmtId="177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Fill="1" applyBorder="1" applyAlignment="1"/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/>
    <xf numFmtId="177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Fill="1" applyBorder="1" applyAlignment="1"/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/>
    <xf numFmtId="177" fontId="4" fillId="0" borderId="0" xfId="0" applyNumberFormat="1" applyFont="1" applyAlignment="1"/>
    <xf numFmtId="0" fontId="0" fillId="0" borderId="0" xfId="0" applyFont="1" applyAlignment="1"/>
    <xf numFmtId="0" fontId="0" fillId="0" borderId="1" xfId="0" applyFont="1" applyBorder="1" applyAlignment="1"/>
    <xf numFmtId="0" fontId="0" fillId="0" borderId="8" xfId="0" applyFont="1" applyBorder="1" applyAlignment="1"/>
    <xf numFmtId="0" fontId="0" fillId="0" borderId="3" xfId="0" applyFont="1" applyBorder="1" applyAlignment="1"/>
    <xf numFmtId="0" fontId="0" fillId="0" borderId="2" xfId="0" applyFont="1" applyBorder="1" applyAlignment="1"/>
    <xf numFmtId="0" fontId="0" fillId="0" borderId="7" xfId="0" applyFont="1" applyBorder="1" applyAlignment="1"/>
    <xf numFmtId="0" fontId="2" fillId="0" borderId="6" xfId="0" applyFont="1" applyBorder="1" applyAlignment="1"/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/>
    <xf numFmtId="0" fontId="2" fillId="0" borderId="0" xfId="0" applyFont="1" applyAlignment="1"/>
    <xf numFmtId="0" fontId="2" fillId="0" borderId="8" xfId="0" applyFont="1" applyBorder="1" applyAlignment="1"/>
    <xf numFmtId="0" fontId="2" fillId="0" borderId="3" xfId="0" applyFont="1" applyBorder="1" applyAlignment="1"/>
    <xf numFmtId="0" fontId="4" fillId="0" borderId="4" xfId="0" applyFont="1" applyBorder="1" applyAlignment="1"/>
    <xf numFmtId="0" fontId="2" fillId="0" borderId="4" xfId="0" applyFont="1" applyBorder="1" applyAlignment="1"/>
    <xf numFmtId="177" fontId="2" fillId="0" borderId="0" xfId="0" applyNumberFormat="1" applyFont="1" applyBorder="1" applyAlignment="1"/>
    <xf numFmtId="177" fontId="2" fillId="0" borderId="0" xfId="0" applyNumberFormat="1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5" fillId="0" borderId="0" xfId="0" applyFont="1" applyAlignment="1"/>
    <xf numFmtId="0" fontId="5" fillId="0" borderId="7" xfId="0" applyFont="1" applyBorder="1" applyAlignment="1"/>
    <xf numFmtId="176" fontId="2" fillId="0" borderId="0" xfId="0" applyNumberFormat="1" applyFont="1" applyFill="1" applyBorder="1" applyAlignment="1"/>
    <xf numFmtId="0" fontId="0" fillId="0" borderId="0" xfId="0" applyFont="1" applyBorder="1" applyAlignment="1"/>
    <xf numFmtId="177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Fill="1" applyBorder="1" applyAlignment="1"/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/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right"/>
    </xf>
    <xf numFmtId="177" fontId="4" fillId="0" borderId="7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7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distributed" justifyLastLine="1"/>
    </xf>
    <xf numFmtId="0" fontId="4" fillId="0" borderId="0" xfId="0" applyFont="1" applyFill="1" applyBorder="1" applyAlignment="1">
      <alignment horizontal="distributed" justifyLastLine="1"/>
    </xf>
    <xf numFmtId="0" fontId="4" fillId="0" borderId="4" xfId="0" applyFont="1" applyFill="1" applyBorder="1" applyAlignment="1">
      <alignment horizontal="distributed" justifyLastLine="1"/>
    </xf>
    <xf numFmtId="0" fontId="2" fillId="0" borderId="0" xfId="0" applyFont="1" applyAlignment="1">
      <alignment horizontal="distributed" justifyLastLine="1"/>
    </xf>
    <xf numFmtId="177" fontId="4" fillId="0" borderId="0" xfId="0" applyNumberFormat="1" applyFont="1" applyFill="1" applyBorder="1" applyAlignment="1"/>
    <xf numFmtId="177" fontId="4" fillId="0" borderId="0" xfId="0" applyNumberFormat="1" applyFont="1" applyBorder="1" applyAlignment="1"/>
    <xf numFmtId="177" fontId="4" fillId="0" borderId="0" xfId="0" applyNumberFormat="1" applyFont="1" applyAlignment="1"/>
    <xf numFmtId="0" fontId="4" fillId="0" borderId="7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 justifyLastLine="1"/>
    </xf>
    <xf numFmtId="0" fontId="4" fillId="0" borderId="4" xfId="0" applyFont="1" applyBorder="1" applyAlignment="1">
      <alignment horizontal="distributed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justifyLastLine="1"/>
    </xf>
    <xf numFmtId="0" fontId="2" fillId="0" borderId="0" xfId="0" applyFont="1" applyAlignment="1">
      <alignment horizontal="left" justifyLastLine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X55"/>
  <sheetViews>
    <sheetView zoomScale="75" zoomScaleNormal="75" workbookViewId="0">
      <selection activeCell="AP7" sqref="AP7"/>
    </sheetView>
  </sheetViews>
  <sheetFormatPr defaultRowHeight="13.5" x14ac:dyDescent="0.15"/>
  <cols>
    <col min="1" max="1" width="5.125" style="39" customWidth="1"/>
    <col min="2" max="2" width="2.875" style="39" customWidth="1"/>
    <col min="3" max="3" width="7.375" style="39" customWidth="1"/>
    <col min="4" max="4" width="2.875" style="39" customWidth="1"/>
    <col min="5" max="5" width="4.625" style="39" customWidth="1"/>
    <col min="6" max="6" width="6" style="39" customWidth="1"/>
    <col min="7" max="8" width="2" style="39" customWidth="1"/>
    <col min="9" max="9" width="5.625" style="39" customWidth="1"/>
    <col min="10" max="11" width="2" style="39" customWidth="1"/>
    <col min="12" max="12" width="5.625" style="39" customWidth="1"/>
    <col min="13" max="13" width="2" style="39" customWidth="1"/>
    <col min="14" max="14" width="2.375" style="39" customWidth="1"/>
    <col min="15" max="15" width="7.375" style="39" customWidth="1"/>
    <col min="16" max="16" width="2.375" style="39" customWidth="1"/>
    <col min="17" max="17" width="4.625" style="39" customWidth="1"/>
    <col min="18" max="18" width="6" style="39" customWidth="1"/>
    <col min="19" max="20" width="2" style="39" customWidth="1"/>
    <col min="21" max="21" width="5.625" style="39" customWidth="1"/>
    <col min="22" max="23" width="2" style="39" customWidth="1"/>
    <col min="24" max="24" width="5.625" style="39" customWidth="1"/>
    <col min="25" max="25" width="2" style="39" customWidth="1"/>
    <col min="26" max="26" width="2.375" style="39" customWidth="1"/>
    <col min="27" max="27" width="7.375" style="39" customWidth="1"/>
    <col min="28" max="28" width="2.375" style="39" customWidth="1"/>
    <col min="29" max="29" width="4.625" style="39" customWidth="1"/>
    <col min="30" max="30" width="6" style="39" customWidth="1"/>
    <col min="31" max="32" width="2" style="39" customWidth="1"/>
    <col min="33" max="33" width="5.625" style="39" customWidth="1"/>
    <col min="34" max="35" width="2" style="39" customWidth="1"/>
    <col min="36" max="36" width="5.625" style="39" customWidth="1"/>
    <col min="37" max="37" width="2" style="39" customWidth="1"/>
    <col min="38" max="38" width="2.375" style="39" customWidth="1"/>
    <col min="39" max="39" width="7.375" style="39" customWidth="1"/>
    <col min="40" max="40" width="2.375" style="39" customWidth="1"/>
    <col min="41" max="41" width="4.625" style="39" customWidth="1"/>
    <col min="42" max="42" width="6" style="39" customWidth="1"/>
    <col min="43" max="44" width="2" style="39" customWidth="1"/>
    <col min="45" max="45" width="6.5" style="39" customWidth="1"/>
    <col min="46" max="47" width="2" style="39" customWidth="1"/>
    <col min="48" max="48" width="5.625" style="39" customWidth="1"/>
    <col min="49" max="49" width="2" style="39" customWidth="1"/>
    <col min="50" max="16384" width="9" style="39"/>
  </cols>
  <sheetData>
    <row r="3" spans="2:50" ht="14.25" x14ac:dyDescent="0.15">
      <c r="Q3" s="146" t="s">
        <v>26</v>
      </c>
      <c r="R3" s="146"/>
      <c r="S3" s="146"/>
      <c r="T3" s="146"/>
      <c r="U3" s="146"/>
      <c r="V3" s="146"/>
      <c r="W3" s="146"/>
      <c r="X3" s="146"/>
      <c r="Y3" s="34"/>
      <c r="Z3" s="147" t="s">
        <v>25</v>
      </c>
      <c r="AA3" s="147"/>
      <c r="AB3" s="147"/>
      <c r="AC3" s="147"/>
      <c r="AD3" s="147"/>
      <c r="AE3" s="147"/>
      <c r="AF3" s="34"/>
    </row>
    <row r="5" spans="2:50" ht="9.9499999999999993" customHeight="1" x14ac:dyDescent="0.15"/>
    <row r="6" spans="2:50" x14ac:dyDescent="0.15">
      <c r="AP6" s="134" t="s">
        <v>29</v>
      </c>
      <c r="AQ6" s="134"/>
      <c r="AR6" s="134"/>
      <c r="AS6" s="134"/>
      <c r="AT6" s="134"/>
      <c r="AU6" s="134"/>
      <c r="AV6" s="134"/>
    </row>
    <row r="7" spans="2:50" x14ac:dyDescent="0.15">
      <c r="B7" s="145" t="s">
        <v>28</v>
      </c>
      <c r="C7" s="145"/>
      <c r="D7" s="145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</row>
    <row r="8" spans="2:50" ht="12.6" customHeight="1" x14ac:dyDescent="0.15">
      <c r="B8" s="52"/>
      <c r="C8" s="50"/>
      <c r="D8" s="51"/>
      <c r="E8" s="50"/>
      <c r="F8" s="50"/>
      <c r="G8" s="51"/>
      <c r="J8" s="51"/>
      <c r="M8" s="50"/>
      <c r="N8" s="52"/>
      <c r="O8" s="50"/>
      <c r="P8" s="51"/>
      <c r="S8" s="51"/>
      <c r="V8" s="51"/>
      <c r="Z8" s="52"/>
      <c r="AA8" s="50"/>
      <c r="AB8" s="51"/>
      <c r="AE8" s="51"/>
      <c r="AH8" s="51"/>
      <c r="AK8" s="50"/>
      <c r="AL8" s="52"/>
      <c r="AM8" s="50"/>
      <c r="AN8" s="51"/>
      <c r="AQ8" s="51"/>
      <c r="AT8" s="51"/>
      <c r="AX8" s="61"/>
    </row>
    <row r="9" spans="2:50" ht="15.75" customHeight="1" x14ac:dyDescent="0.15">
      <c r="B9" s="141" t="s">
        <v>3</v>
      </c>
      <c r="C9" s="144"/>
      <c r="D9" s="143"/>
      <c r="E9" s="144" t="s">
        <v>0</v>
      </c>
      <c r="F9" s="144"/>
      <c r="G9" s="143"/>
      <c r="H9" s="141" t="s">
        <v>1</v>
      </c>
      <c r="I9" s="142"/>
      <c r="J9" s="143"/>
      <c r="K9" s="141" t="s">
        <v>2</v>
      </c>
      <c r="L9" s="142"/>
      <c r="M9" s="144"/>
      <c r="N9" s="141" t="s">
        <v>3</v>
      </c>
      <c r="O9" s="144"/>
      <c r="P9" s="143"/>
      <c r="Q9" s="144" t="s">
        <v>0</v>
      </c>
      <c r="R9" s="142"/>
      <c r="S9" s="143"/>
      <c r="T9" s="141" t="s">
        <v>1</v>
      </c>
      <c r="U9" s="142"/>
      <c r="V9" s="143"/>
      <c r="W9" s="141" t="s">
        <v>2</v>
      </c>
      <c r="X9" s="142"/>
      <c r="Y9" s="142"/>
      <c r="Z9" s="141" t="s">
        <v>3</v>
      </c>
      <c r="AA9" s="144"/>
      <c r="AB9" s="143"/>
      <c r="AC9" s="144" t="s">
        <v>0</v>
      </c>
      <c r="AD9" s="142"/>
      <c r="AE9" s="143"/>
      <c r="AF9" s="141" t="s">
        <v>1</v>
      </c>
      <c r="AG9" s="142"/>
      <c r="AH9" s="143"/>
      <c r="AI9" s="141" t="s">
        <v>2</v>
      </c>
      <c r="AJ9" s="142"/>
      <c r="AK9" s="144"/>
      <c r="AL9" s="141" t="s">
        <v>3</v>
      </c>
      <c r="AM9" s="144"/>
      <c r="AN9" s="143"/>
      <c r="AO9" s="144" t="s">
        <v>0</v>
      </c>
      <c r="AP9" s="142"/>
      <c r="AQ9" s="143"/>
      <c r="AR9" s="47"/>
      <c r="AS9" s="47" t="s">
        <v>1</v>
      </c>
      <c r="AT9" s="46"/>
      <c r="AU9" s="141" t="s">
        <v>2</v>
      </c>
      <c r="AV9" s="142"/>
      <c r="AW9" s="142"/>
      <c r="AX9" s="61"/>
    </row>
    <row r="10" spans="2:50" ht="12.6" customHeight="1" x14ac:dyDescent="0.15">
      <c r="B10" s="9"/>
      <c r="C10" s="2"/>
      <c r="D10" s="8"/>
      <c r="E10" s="2"/>
      <c r="F10" s="2"/>
      <c r="G10" s="8"/>
      <c r="H10" s="2"/>
      <c r="I10" s="2"/>
      <c r="J10" s="8"/>
      <c r="K10" s="2"/>
      <c r="L10" s="2"/>
      <c r="M10" s="2"/>
      <c r="N10" s="9"/>
      <c r="O10" s="2"/>
      <c r="P10" s="8"/>
      <c r="Q10" s="2"/>
      <c r="R10" s="2"/>
      <c r="S10" s="8"/>
      <c r="T10" s="2"/>
      <c r="U10" s="2"/>
      <c r="V10" s="8"/>
      <c r="W10" s="2"/>
      <c r="X10" s="2"/>
      <c r="Y10" s="2"/>
      <c r="Z10" s="9"/>
      <c r="AA10" s="2"/>
      <c r="AB10" s="8"/>
      <c r="AC10" s="2"/>
      <c r="AD10" s="2"/>
      <c r="AE10" s="8"/>
      <c r="AF10" s="2"/>
      <c r="AG10" s="2"/>
      <c r="AH10" s="8"/>
      <c r="AI10" s="2"/>
      <c r="AJ10" s="2"/>
      <c r="AK10" s="2"/>
      <c r="AL10" s="9"/>
      <c r="AM10" s="2"/>
      <c r="AN10" s="8"/>
      <c r="AO10" s="2"/>
      <c r="AP10" s="2"/>
      <c r="AQ10" s="8"/>
      <c r="AR10" s="2"/>
      <c r="AS10" s="2"/>
      <c r="AT10" s="8"/>
      <c r="AU10" s="2"/>
      <c r="AV10" s="2"/>
      <c r="AW10" s="40"/>
      <c r="AX10" s="61"/>
    </row>
    <row r="11" spans="2:50" ht="12.6" customHeight="1" x14ac:dyDescent="0.15">
      <c r="B11" s="31"/>
      <c r="C11" s="6"/>
      <c r="D11" s="3"/>
      <c r="E11" s="6"/>
      <c r="F11" s="1"/>
      <c r="G11" s="1"/>
      <c r="H11" s="1"/>
      <c r="I11" s="1"/>
      <c r="J11" s="1"/>
      <c r="K11" s="1"/>
      <c r="L11" s="1"/>
      <c r="M11" s="6"/>
      <c r="N11" s="31"/>
      <c r="O11" s="6"/>
      <c r="P11" s="3"/>
      <c r="Q11" s="1"/>
      <c r="R11" s="1"/>
      <c r="S11" s="1"/>
      <c r="T11" s="1"/>
      <c r="U11" s="1"/>
      <c r="V11" s="1"/>
      <c r="W11" s="1"/>
      <c r="X11" s="1"/>
      <c r="Y11" s="1"/>
      <c r="Z11" s="60"/>
      <c r="AA11" s="4"/>
      <c r="AB11" s="3"/>
      <c r="AC11" s="1"/>
      <c r="AD11" s="1"/>
      <c r="AE11" s="1"/>
      <c r="AF11" s="1"/>
      <c r="AG11" s="1"/>
      <c r="AH11" s="1"/>
      <c r="AI11" s="1"/>
      <c r="AJ11" s="1"/>
      <c r="AK11" s="4"/>
      <c r="AL11" s="31"/>
      <c r="AM11" s="6"/>
      <c r="AN11" s="3"/>
      <c r="AO11" s="1"/>
      <c r="AP11" s="1"/>
      <c r="AQ11" s="1"/>
      <c r="AR11" s="1"/>
      <c r="AS11" s="1"/>
      <c r="AT11" s="1"/>
      <c r="AU11" s="1"/>
      <c r="AV11" s="1"/>
      <c r="AX11" s="61"/>
    </row>
    <row r="12" spans="2:50" ht="15.75" customHeight="1" x14ac:dyDescent="0.15">
      <c r="B12" s="31"/>
      <c r="C12" s="11" t="s">
        <v>0</v>
      </c>
      <c r="D12" s="12"/>
      <c r="E12" s="127">
        <f>SUM(E14+E20+E26+E32+E38+Q14+Q20+Q26+Q32+Q38+AC14+AC20+AC26+AC32+AC38+AO14+AO20+AO26+AO32+AO38+AO44)</f>
        <v>89089</v>
      </c>
      <c r="F12" s="128"/>
      <c r="G12" s="49"/>
      <c r="H12" s="129">
        <f>SUM(H14+H20+H26+H32+H38+T14+T20+T26+T32+T38+AF14+AF20+AF26+AF32+AF38+AR14+AR20+AR26+AR32+AR38+AR44)</f>
        <v>44921</v>
      </c>
      <c r="I12" s="129"/>
      <c r="J12" s="49"/>
      <c r="K12" s="128">
        <f>SUM(K14+K20+K26+K32+K38+W14+W20+W26+W32+W38+AI14+AI20+AI26+AI32+AI38+AU14+AU20+AU26+AU32+AU38+AU44)</f>
        <v>44168</v>
      </c>
      <c r="L12" s="128"/>
      <c r="M12" s="37"/>
      <c r="N12" s="31"/>
      <c r="O12" s="6"/>
      <c r="P12" s="5"/>
      <c r="Q12" s="1"/>
      <c r="R12" s="1"/>
      <c r="S12" s="1"/>
      <c r="T12" s="1"/>
      <c r="U12" s="1"/>
      <c r="V12" s="1"/>
      <c r="W12" s="1"/>
      <c r="X12" s="1"/>
      <c r="Y12" s="1"/>
      <c r="Z12" s="31"/>
      <c r="AA12" s="6"/>
      <c r="AB12" s="5"/>
      <c r="AC12" s="1"/>
      <c r="AD12" s="10"/>
      <c r="AE12" s="10"/>
      <c r="AF12" s="10"/>
      <c r="AG12" s="10"/>
      <c r="AH12" s="10"/>
      <c r="AI12" s="10"/>
      <c r="AJ12" s="10"/>
      <c r="AK12" s="6"/>
      <c r="AL12" s="31"/>
      <c r="AM12" s="6"/>
      <c r="AN12" s="5"/>
      <c r="AO12" s="1"/>
      <c r="AP12" s="1"/>
      <c r="AQ12" s="1"/>
      <c r="AR12" s="1"/>
      <c r="AS12" s="1"/>
      <c r="AT12" s="1"/>
      <c r="AU12" s="1"/>
      <c r="AV12" s="1"/>
      <c r="AX12" s="61"/>
    </row>
    <row r="13" spans="2:50" ht="15.75" customHeight="1" x14ac:dyDescent="0.15">
      <c r="B13" s="31"/>
      <c r="C13" s="6"/>
      <c r="D13" s="5"/>
      <c r="E13" s="14"/>
      <c r="F13" s="15"/>
      <c r="G13" s="15"/>
      <c r="H13" s="15"/>
      <c r="I13" s="15"/>
      <c r="J13" s="15"/>
      <c r="K13" s="15"/>
      <c r="L13" s="15"/>
      <c r="M13" s="6"/>
      <c r="N13" s="31"/>
      <c r="O13" s="6"/>
      <c r="P13" s="5"/>
      <c r="Q13" s="1"/>
      <c r="R13" s="1"/>
      <c r="S13" s="1"/>
      <c r="T13" s="1"/>
      <c r="U13" s="1"/>
      <c r="V13" s="1"/>
      <c r="W13" s="1"/>
      <c r="X13" s="1"/>
      <c r="Y13" s="1"/>
      <c r="Z13" s="31"/>
      <c r="AA13" s="6"/>
      <c r="AB13" s="5"/>
      <c r="AC13" s="1"/>
      <c r="AD13" s="10"/>
      <c r="AE13" s="10"/>
      <c r="AF13" s="10"/>
      <c r="AG13" s="10"/>
      <c r="AH13" s="10"/>
      <c r="AI13" s="10"/>
      <c r="AJ13" s="10"/>
      <c r="AK13" s="6"/>
      <c r="AL13" s="31"/>
      <c r="AM13" s="6"/>
      <c r="AN13" s="5"/>
      <c r="AO13" s="1"/>
      <c r="AP13" s="1"/>
      <c r="AQ13" s="1"/>
      <c r="AR13" s="1"/>
      <c r="AS13" s="1"/>
      <c r="AT13" s="1"/>
      <c r="AU13" s="1"/>
      <c r="AV13" s="1"/>
      <c r="AX13" s="61"/>
    </row>
    <row r="14" spans="2:50" ht="18.95" customHeight="1" x14ac:dyDescent="0.15">
      <c r="B14" s="138" t="s">
        <v>4</v>
      </c>
      <c r="C14" s="139"/>
      <c r="D14" s="140"/>
      <c r="E14" s="135">
        <f>SUM(H14:L14)</f>
        <v>4273</v>
      </c>
      <c r="F14" s="135"/>
      <c r="G14" s="49"/>
      <c r="H14" s="136">
        <f>SUM(I15:I19)</f>
        <v>2218</v>
      </c>
      <c r="I14" s="137"/>
      <c r="J14" s="49"/>
      <c r="K14" s="136">
        <f>SUM(L15:L19)</f>
        <v>2055</v>
      </c>
      <c r="L14" s="137"/>
      <c r="M14" s="6"/>
      <c r="N14" s="138" t="s">
        <v>10</v>
      </c>
      <c r="O14" s="139"/>
      <c r="P14" s="140"/>
      <c r="Q14" s="126">
        <f>SUM(T4:X14)</f>
        <v>4643</v>
      </c>
      <c r="R14" s="126"/>
      <c r="S14" s="44"/>
      <c r="T14" s="128">
        <f>SUM(U15:U19)</f>
        <v>2389</v>
      </c>
      <c r="U14" s="129"/>
      <c r="V14" s="24"/>
      <c r="W14" s="128">
        <f>SUM(X15:X19)</f>
        <v>2254</v>
      </c>
      <c r="X14" s="129"/>
      <c r="Y14" s="16"/>
      <c r="Z14" s="138" t="s">
        <v>20</v>
      </c>
      <c r="AA14" s="139"/>
      <c r="AB14" s="140"/>
      <c r="AC14" s="130">
        <f>SUM(AF14:AJ14)</f>
        <v>6207</v>
      </c>
      <c r="AD14" s="126"/>
      <c r="AE14" s="45"/>
      <c r="AF14" s="129">
        <f>SUM(AG15:AG19)</f>
        <v>3317</v>
      </c>
      <c r="AG14" s="129"/>
      <c r="AH14" s="45"/>
      <c r="AI14" s="129">
        <f>SUM(AJ15:AJ19)</f>
        <v>2890</v>
      </c>
      <c r="AJ14" s="129"/>
      <c r="AK14" s="33"/>
      <c r="AL14" s="138" t="s">
        <v>19</v>
      </c>
      <c r="AM14" s="139"/>
      <c r="AN14" s="140"/>
      <c r="AO14" s="130">
        <f>SUM(AR14:AV14)</f>
        <v>3713</v>
      </c>
      <c r="AP14" s="126"/>
      <c r="AQ14" s="13"/>
      <c r="AR14" s="128">
        <f>SUM(AS15:AS19)</f>
        <v>1729</v>
      </c>
      <c r="AS14" s="128"/>
      <c r="AT14" s="24"/>
      <c r="AU14" s="128">
        <f>SUM(AV15:AV19)</f>
        <v>1984</v>
      </c>
      <c r="AV14" s="128"/>
      <c r="AX14" s="61"/>
    </row>
    <row r="15" spans="2:50" ht="18.95" customHeight="1" x14ac:dyDescent="0.15">
      <c r="B15" s="31"/>
      <c r="C15" s="7">
        <v>0</v>
      </c>
      <c r="D15" s="5"/>
      <c r="E15" s="35"/>
      <c r="F15" s="17">
        <f>SUM(I15,L15)</f>
        <v>846</v>
      </c>
      <c r="G15" s="17"/>
      <c r="H15" s="23"/>
      <c r="I15" s="17">
        <v>449</v>
      </c>
      <c r="J15" s="23"/>
      <c r="K15" s="23"/>
      <c r="L15" s="17">
        <v>397</v>
      </c>
      <c r="M15" s="27"/>
      <c r="N15" s="26"/>
      <c r="O15" s="19">
        <v>25</v>
      </c>
      <c r="P15" s="25"/>
      <c r="Q15" s="36"/>
      <c r="R15" s="17">
        <f>SUM(U15,X15)</f>
        <v>914</v>
      </c>
      <c r="S15" s="17"/>
      <c r="T15" s="23"/>
      <c r="U15" s="17">
        <v>476</v>
      </c>
      <c r="V15" s="23"/>
      <c r="W15" s="23"/>
      <c r="X15" s="17">
        <v>438</v>
      </c>
      <c r="Y15" s="27"/>
      <c r="Z15" s="26"/>
      <c r="AA15" s="19">
        <v>50</v>
      </c>
      <c r="AB15" s="25"/>
      <c r="AC15" s="36"/>
      <c r="AD15" s="17">
        <f>SUM(AG15,AJ15)</f>
        <v>1117</v>
      </c>
      <c r="AE15" s="17"/>
      <c r="AF15" s="23"/>
      <c r="AG15" s="17">
        <v>631</v>
      </c>
      <c r="AH15" s="23"/>
      <c r="AI15" s="23"/>
      <c r="AJ15" s="17">
        <v>486</v>
      </c>
      <c r="AK15" s="27"/>
      <c r="AL15" s="26"/>
      <c r="AM15" s="19">
        <v>75</v>
      </c>
      <c r="AN15" s="25"/>
      <c r="AO15" s="36"/>
      <c r="AP15" s="17">
        <f>SUM(AS15,AV15)</f>
        <v>897</v>
      </c>
      <c r="AQ15" s="17"/>
      <c r="AR15" s="23"/>
      <c r="AS15" s="17">
        <v>404</v>
      </c>
      <c r="AT15" s="23"/>
      <c r="AU15" s="23"/>
      <c r="AV15" s="17">
        <v>493</v>
      </c>
      <c r="AX15" s="61"/>
    </row>
    <row r="16" spans="2:50" ht="18.95" customHeight="1" x14ac:dyDescent="0.15">
      <c r="B16" s="31"/>
      <c r="C16" s="7">
        <v>1</v>
      </c>
      <c r="D16" s="5"/>
      <c r="E16" s="35"/>
      <c r="F16" s="17">
        <f t="shared" ref="F16:F19" si="0">SUM(I16,L16)</f>
        <v>844</v>
      </c>
      <c r="G16" s="17"/>
      <c r="H16" s="23"/>
      <c r="I16" s="17">
        <v>430</v>
      </c>
      <c r="J16" s="23"/>
      <c r="K16" s="23"/>
      <c r="L16" s="17">
        <v>414</v>
      </c>
      <c r="M16" s="27"/>
      <c r="N16" s="26"/>
      <c r="O16" s="19">
        <v>26</v>
      </c>
      <c r="P16" s="25"/>
      <c r="Q16" s="36"/>
      <c r="R16" s="17">
        <f t="shared" ref="R16:R19" si="1">SUM(U16,X16)</f>
        <v>904</v>
      </c>
      <c r="S16" s="17"/>
      <c r="T16" s="23"/>
      <c r="U16" s="17">
        <v>473</v>
      </c>
      <c r="V16" s="23"/>
      <c r="W16" s="23"/>
      <c r="X16" s="17">
        <v>431</v>
      </c>
      <c r="Y16" s="27"/>
      <c r="Z16" s="26"/>
      <c r="AA16" s="19">
        <v>51</v>
      </c>
      <c r="AB16" s="25"/>
      <c r="AC16" s="36"/>
      <c r="AD16" s="17">
        <f t="shared" ref="AD16:AD19" si="2">SUM(AG16,AJ16)</f>
        <v>1453</v>
      </c>
      <c r="AE16" s="17"/>
      <c r="AF16" s="23"/>
      <c r="AG16" s="17">
        <v>781</v>
      </c>
      <c r="AH16" s="23"/>
      <c r="AI16" s="23"/>
      <c r="AJ16" s="17">
        <v>672</v>
      </c>
      <c r="AK16" s="27"/>
      <c r="AL16" s="26"/>
      <c r="AM16" s="19">
        <v>76</v>
      </c>
      <c r="AN16" s="25"/>
      <c r="AO16" s="36"/>
      <c r="AP16" s="17">
        <f t="shared" ref="AP16:AP19" si="3">SUM(AS16,AV16)</f>
        <v>843</v>
      </c>
      <c r="AQ16" s="17"/>
      <c r="AR16" s="23"/>
      <c r="AS16" s="17">
        <v>392</v>
      </c>
      <c r="AT16" s="23"/>
      <c r="AU16" s="23"/>
      <c r="AV16" s="17">
        <v>451</v>
      </c>
      <c r="AX16" s="61"/>
    </row>
    <row r="17" spans="2:50" ht="18.95" customHeight="1" x14ac:dyDescent="0.15">
      <c r="B17" s="31"/>
      <c r="C17" s="7">
        <v>2</v>
      </c>
      <c r="D17" s="5"/>
      <c r="E17" s="35"/>
      <c r="F17" s="17">
        <f t="shared" si="0"/>
        <v>847</v>
      </c>
      <c r="G17" s="17"/>
      <c r="H17" s="23"/>
      <c r="I17" s="17">
        <v>438</v>
      </c>
      <c r="J17" s="23"/>
      <c r="K17" s="23"/>
      <c r="L17" s="17">
        <v>409</v>
      </c>
      <c r="M17" s="27"/>
      <c r="N17" s="26"/>
      <c r="O17" s="19">
        <v>27</v>
      </c>
      <c r="P17" s="25"/>
      <c r="Q17" s="36"/>
      <c r="R17" s="17">
        <f t="shared" si="1"/>
        <v>929</v>
      </c>
      <c r="S17" s="17"/>
      <c r="T17" s="23"/>
      <c r="U17" s="17">
        <v>472</v>
      </c>
      <c r="V17" s="23"/>
      <c r="W17" s="23"/>
      <c r="X17" s="17">
        <v>457</v>
      </c>
      <c r="Y17" s="27"/>
      <c r="Z17" s="26"/>
      <c r="AA17" s="19">
        <v>52</v>
      </c>
      <c r="AB17" s="25"/>
      <c r="AC17" s="36"/>
      <c r="AD17" s="17">
        <f t="shared" si="2"/>
        <v>1315</v>
      </c>
      <c r="AE17" s="17"/>
      <c r="AF17" s="23"/>
      <c r="AG17" s="17">
        <v>692</v>
      </c>
      <c r="AH17" s="23"/>
      <c r="AI17" s="23"/>
      <c r="AJ17" s="17">
        <v>623</v>
      </c>
      <c r="AK17" s="27"/>
      <c r="AL17" s="26"/>
      <c r="AM17" s="19">
        <v>77</v>
      </c>
      <c r="AN17" s="25"/>
      <c r="AO17" s="36"/>
      <c r="AP17" s="17">
        <f t="shared" si="3"/>
        <v>669</v>
      </c>
      <c r="AQ17" s="17"/>
      <c r="AR17" s="23"/>
      <c r="AS17" s="17">
        <v>328</v>
      </c>
      <c r="AT17" s="23"/>
      <c r="AU17" s="23"/>
      <c r="AV17" s="17">
        <v>341</v>
      </c>
      <c r="AX17" s="61"/>
    </row>
    <row r="18" spans="2:50" ht="18.95" customHeight="1" x14ac:dyDescent="0.15">
      <c r="B18" s="31"/>
      <c r="C18" s="7">
        <v>3</v>
      </c>
      <c r="D18" s="5"/>
      <c r="E18" s="35"/>
      <c r="F18" s="17">
        <f t="shared" si="0"/>
        <v>901</v>
      </c>
      <c r="G18" s="17"/>
      <c r="H18" s="23"/>
      <c r="I18" s="17">
        <v>452</v>
      </c>
      <c r="J18" s="23"/>
      <c r="K18" s="23"/>
      <c r="L18" s="17">
        <v>449</v>
      </c>
      <c r="M18" s="27"/>
      <c r="N18" s="26"/>
      <c r="O18" s="19">
        <v>28</v>
      </c>
      <c r="P18" s="25"/>
      <c r="Q18" s="36"/>
      <c r="R18" s="17">
        <f t="shared" si="1"/>
        <v>935</v>
      </c>
      <c r="S18" s="17"/>
      <c r="T18" s="23"/>
      <c r="U18" s="17">
        <v>481</v>
      </c>
      <c r="V18" s="23"/>
      <c r="W18" s="23"/>
      <c r="X18" s="17">
        <v>454</v>
      </c>
      <c r="Y18" s="27"/>
      <c r="Z18" s="26"/>
      <c r="AA18" s="19">
        <v>53</v>
      </c>
      <c r="AB18" s="25"/>
      <c r="AC18" s="36"/>
      <c r="AD18" s="17">
        <f t="shared" si="2"/>
        <v>1208</v>
      </c>
      <c r="AE18" s="17"/>
      <c r="AF18" s="23"/>
      <c r="AG18" s="17">
        <v>641</v>
      </c>
      <c r="AH18" s="23"/>
      <c r="AI18" s="23"/>
      <c r="AJ18" s="17">
        <v>567</v>
      </c>
      <c r="AK18" s="27"/>
      <c r="AL18" s="26"/>
      <c r="AM18" s="19">
        <v>78</v>
      </c>
      <c r="AN18" s="25"/>
      <c r="AO18" s="36"/>
      <c r="AP18" s="17">
        <f t="shared" si="3"/>
        <v>653</v>
      </c>
      <c r="AQ18" s="17"/>
      <c r="AR18" s="23"/>
      <c r="AS18" s="17">
        <v>319</v>
      </c>
      <c r="AT18" s="23"/>
      <c r="AU18" s="23"/>
      <c r="AV18" s="17">
        <v>334</v>
      </c>
      <c r="AX18" s="61"/>
    </row>
    <row r="19" spans="2:50" ht="18.95" customHeight="1" x14ac:dyDescent="0.15">
      <c r="B19" s="31"/>
      <c r="C19" s="7">
        <v>4</v>
      </c>
      <c r="D19" s="5"/>
      <c r="E19" s="35"/>
      <c r="F19" s="17">
        <f t="shared" si="0"/>
        <v>835</v>
      </c>
      <c r="G19" s="17"/>
      <c r="H19" s="23"/>
      <c r="I19" s="17">
        <v>449</v>
      </c>
      <c r="J19" s="23"/>
      <c r="K19" s="23"/>
      <c r="L19" s="17">
        <v>386</v>
      </c>
      <c r="M19" s="27"/>
      <c r="N19" s="26"/>
      <c r="O19" s="19">
        <v>29</v>
      </c>
      <c r="P19" s="25"/>
      <c r="Q19" s="36"/>
      <c r="R19" s="17">
        <f t="shared" si="1"/>
        <v>961</v>
      </c>
      <c r="S19" s="17"/>
      <c r="T19" s="23"/>
      <c r="U19" s="17">
        <v>487</v>
      </c>
      <c r="V19" s="23"/>
      <c r="W19" s="23"/>
      <c r="X19" s="17">
        <v>474</v>
      </c>
      <c r="Y19" s="27"/>
      <c r="Z19" s="26"/>
      <c r="AA19" s="19">
        <v>54</v>
      </c>
      <c r="AB19" s="25"/>
      <c r="AC19" s="36"/>
      <c r="AD19" s="17">
        <f t="shared" si="2"/>
        <v>1114</v>
      </c>
      <c r="AE19" s="17"/>
      <c r="AF19" s="23"/>
      <c r="AG19" s="17">
        <v>572</v>
      </c>
      <c r="AH19" s="23"/>
      <c r="AI19" s="23"/>
      <c r="AJ19" s="17">
        <v>542</v>
      </c>
      <c r="AK19" s="27"/>
      <c r="AL19" s="26"/>
      <c r="AM19" s="19">
        <v>79</v>
      </c>
      <c r="AN19" s="25"/>
      <c r="AO19" s="36"/>
      <c r="AP19" s="17">
        <f t="shared" si="3"/>
        <v>651</v>
      </c>
      <c r="AQ19" s="17"/>
      <c r="AR19" s="23"/>
      <c r="AS19" s="17">
        <v>286</v>
      </c>
      <c r="AT19" s="23"/>
      <c r="AU19" s="23"/>
      <c r="AV19" s="17">
        <v>365</v>
      </c>
      <c r="AX19" s="61"/>
    </row>
    <row r="20" spans="2:50" s="18" customFormat="1" ht="18.95" customHeight="1" x14ac:dyDescent="0.15">
      <c r="B20" s="138" t="s">
        <v>5</v>
      </c>
      <c r="C20" s="139"/>
      <c r="D20" s="140"/>
      <c r="E20" s="130">
        <f>SUM(H20:L20)</f>
        <v>4580</v>
      </c>
      <c r="F20" s="126"/>
      <c r="G20" s="21"/>
      <c r="H20" s="126">
        <f>SUM(I21:I25)</f>
        <v>2340</v>
      </c>
      <c r="I20" s="126"/>
      <c r="J20" s="48"/>
      <c r="K20" s="126">
        <f>SUM(L21:L25)</f>
        <v>2240</v>
      </c>
      <c r="L20" s="126"/>
      <c r="M20" s="28"/>
      <c r="N20" s="131" t="s">
        <v>11</v>
      </c>
      <c r="O20" s="132"/>
      <c r="P20" s="133"/>
      <c r="Q20" s="130">
        <f>SUM(T20:X20)</f>
        <v>5389</v>
      </c>
      <c r="R20" s="126"/>
      <c r="S20" s="43"/>
      <c r="T20" s="126">
        <f>SUM(U21:U25)</f>
        <v>2705</v>
      </c>
      <c r="U20" s="126"/>
      <c r="V20" s="43"/>
      <c r="W20" s="126">
        <f>SUM(X21:X25)</f>
        <v>2684</v>
      </c>
      <c r="X20" s="126"/>
      <c r="Y20" s="28"/>
      <c r="Z20" s="131" t="s">
        <v>21</v>
      </c>
      <c r="AA20" s="132"/>
      <c r="AB20" s="133"/>
      <c r="AC20" s="130">
        <f>SUM(AF20:AJ20)</f>
        <v>4893</v>
      </c>
      <c r="AD20" s="126"/>
      <c r="AE20" s="43"/>
      <c r="AF20" s="126">
        <f>SUM(AG21:AG25)</f>
        <v>2570</v>
      </c>
      <c r="AG20" s="126"/>
      <c r="AH20" s="43"/>
      <c r="AI20" s="126">
        <f>SUM(AJ21:AJ25)</f>
        <v>2323</v>
      </c>
      <c r="AJ20" s="126"/>
      <c r="AK20" s="28"/>
      <c r="AL20" s="131" t="s">
        <v>15</v>
      </c>
      <c r="AM20" s="132"/>
      <c r="AN20" s="133"/>
      <c r="AO20" s="130">
        <f>SUM(AR20:AV20)</f>
        <v>2456</v>
      </c>
      <c r="AP20" s="126"/>
      <c r="AQ20" s="21"/>
      <c r="AR20" s="126">
        <f>SUM(AS21:AS25)</f>
        <v>1083</v>
      </c>
      <c r="AS20" s="126"/>
      <c r="AT20" s="48"/>
      <c r="AU20" s="126">
        <f>SUM(AV21:AV25)</f>
        <v>1373</v>
      </c>
      <c r="AV20" s="126"/>
      <c r="AX20" s="62"/>
    </row>
    <row r="21" spans="2:50" ht="18.95" customHeight="1" x14ac:dyDescent="0.15">
      <c r="B21" s="31"/>
      <c r="C21" s="7">
        <v>5</v>
      </c>
      <c r="D21" s="5"/>
      <c r="E21" s="35"/>
      <c r="F21" s="17">
        <f>SUM(I21,L21)</f>
        <v>844</v>
      </c>
      <c r="G21" s="23"/>
      <c r="H21" s="23"/>
      <c r="I21" s="17">
        <v>432</v>
      </c>
      <c r="J21" s="23"/>
      <c r="K21" s="23"/>
      <c r="L21" s="17">
        <v>412</v>
      </c>
      <c r="M21" s="27"/>
      <c r="N21" s="26"/>
      <c r="O21" s="19">
        <v>30</v>
      </c>
      <c r="P21" s="25"/>
      <c r="Q21" s="36"/>
      <c r="R21" s="17">
        <f>SUM(U21,X21)</f>
        <v>1044</v>
      </c>
      <c r="S21" s="17"/>
      <c r="T21" s="23"/>
      <c r="U21" s="17">
        <v>540</v>
      </c>
      <c r="V21" s="23"/>
      <c r="W21" s="23"/>
      <c r="X21" s="17">
        <v>504</v>
      </c>
      <c r="Y21" s="27"/>
      <c r="Z21" s="26"/>
      <c r="AA21" s="19">
        <v>55</v>
      </c>
      <c r="AB21" s="25"/>
      <c r="AC21" s="36"/>
      <c r="AD21" s="17">
        <f>SUM(AG21,AJ21)</f>
        <v>1058</v>
      </c>
      <c r="AE21" s="17"/>
      <c r="AF21" s="23"/>
      <c r="AG21" s="17">
        <v>559</v>
      </c>
      <c r="AH21" s="23"/>
      <c r="AI21" s="23"/>
      <c r="AJ21" s="17">
        <v>499</v>
      </c>
      <c r="AK21" s="27"/>
      <c r="AL21" s="26"/>
      <c r="AM21" s="19">
        <v>80</v>
      </c>
      <c r="AN21" s="25"/>
      <c r="AO21" s="36"/>
      <c r="AP21" s="17">
        <f>SUM(AS21,AV21)</f>
        <v>601</v>
      </c>
      <c r="AQ21" s="17"/>
      <c r="AR21" s="23"/>
      <c r="AS21" s="17">
        <v>268</v>
      </c>
      <c r="AT21" s="23"/>
      <c r="AU21" s="23"/>
      <c r="AV21" s="17">
        <v>333</v>
      </c>
      <c r="AX21" s="61"/>
    </row>
    <row r="22" spans="2:50" ht="18.95" customHeight="1" x14ac:dyDescent="0.15">
      <c r="B22" s="31"/>
      <c r="C22" s="7">
        <v>6</v>
      </c>
      <c r="D22" s="5"/>
      <c r="E22" s="35"/>
      <c r="F22" s="17">
        <f t="shared" ref="F22:F25" si="4">SUM(I22,L22)</f>
        <v>931</v>
      </c>
      <c r="G22" s="23"/>
      <c r="H22" s="23"/>
      <c r="I22" s="17">
        <v>479</v>
      </c>
      <c r="J22" s="23"/>
      <c r="K22" s="23"/>
      <c r="L22" s="17">
        <v>452</v>
      </c>
      <c r="M22" s="27"/>
      <c r="N22" s="26"/>
      <c r="O22" s="19">
        <v>31</v>
      </c>
      <c r="P22" s="25"/>
      <c r="Q22" s="36"/>
      <c r="R22" s="17">
        <f t="shared" ref="R22:R25" si="5">SUM(U22,X22)</f>
        <v>1031</v>
      </c>
      <c r="S22" s="17"/>
      <c r="T22" s="23"/>
      <c r="U22" s="17">
        <v>511</v>
      </c>
      <c r="V22" s="23"/>
      <c r="W22" s="23"/>
      <c r="X22" s="17">
        <v>520</v>
      </c>
      <c r="Y22" s="27"/>
      <c r="Z22" s="26"/>
      <c r="AA22" s="19">
        <v>56</v>
      </c>
      <c r="AB22" s="25"/>
      <c r="AC22" s="36"/>
      <c r="AD22" s="17">
        <f t="shared" ref="AD22:AD25" si="6">SUM(AG22,AJ22)</f>
        <v>1016</v>
      </c>
      <c r="AE22" s="17"/>
      <c r="AF22" s="23"/>
      <c r="AG22" s="17">
        <v>556</v>
      </c>
      <c r="AH22" s="23"/>
      <c r="AI22" s="23"/>
      <c r="AJ22" s="17">
        <v>460</v>
      </c>
      <c r="AK22" s="27"/>
      <c r="AL22" s="26"/>
      <c r="AM22" s="19">
        <v>81</v>
      </c>
      <c r="AN22" s="25"/>
      <c r="AO22" s="36"/>
      <c r="AP22" s="17">
        <f t="shared" ref="AP22:AP25" si="7">SUM(AS22,AV22)</f>
        <v>554</v>
      </c>
      <c r="AQ22" s="17"/>
      <c r="AR22" s="23"/>
      <c r="AS22" s="17">
        <v>244</v>
      </c>
      <c r="AT22" s="23"/>
      <c r="AU22" s="23"/>
      <c r="AV22" s="17">
        <v>310</v>
      </c>
      <c r="AX22" s="61"/>
    </row>
    <row r="23" spans="2:50" ht="18.95" customHeight="1" x14ac:dyDescent="0.15">
      <c r="B23" s="31"/>
      <c r="C23" s="7">
        <v>7</v>
      </c>
      <c r="D23" s="5"/>
      <c r="E23" s="35"/>
      <c r="F23" s="17">
        <f t="shared" si="4"/>
        <v>913</v>
      </c>
      <c r="G23" s="23"/>
      <c r="H23" s="23"/>
      <c r="I23" s="17">
        <v>457</v>
      </c>
      <c r="J23" s="23"/>
      <c r="K23" s="23"/>
      <c r="L23" s="17">
        <v>456</v>
      </c>
      <c r="M23" s="27"/>
      <c r="N23" s="26"/>
      <c r="O23" s="19">
        <v>32</v>
      </c>
      <c r="P23" s="25"/>
      <c r="Q23" s="36"/>
      <c r="R23" s="17">
        <f t="shared" si="5"/>
        <v>1060</v>
      </c>
      <c r="S23" s="17"/>
      <c r="T23" s="23"/>
      <c r="U23" s="17">
        <v>561</v>
      </c>
      <c r="V23" s="23"/>
      <c r="W23" s="23"/>
      <c r="X23" s="17">
        <v>499</v>
      </c>
      <c r="Y23" s="27"/>
      <c r="Z23" s="26"/>
      <c r="AA23" s="19">
        <v>57</v>
      </c>
      <c r="AB23" s="25"/>
      <c r="AC23" s="36"/>
      <c r="AD23" s="17">
        <f t="shared" si="6"/>
        <v>989</v>
      </c>
      <c r="AE23" s="17"/>
      <c r="AF23" s="23"/>
      <c r="AG23" s="17">
        <v>526</v>
      </c>
      <c r="AH23" s="23"/>
      <c r="AI23" s="23"/>
      <c r="AJ23" s="17">
        <v>463</v>
      </c>
      <c r="AK23" s="27"/>
      <c r="AL23" s="26"/>
      <c r="AM23" s="19">
        <v>82</v>
      </c>
      <c r="AN23" s="25"/>
      <c r="AO23" s="36"/>
      <c r="AP23" s="17">
        <f t="shared" si="7"/>
        <v>457</v>
      </c>
      <c r="AQ23" s="17"/>
      <c r="AR23" s="23"/>
      <c r="AS23" s="17">
        <v>198</v>
      </c>
      <c r="AT23" s="23"/>
      <c r="AU23" s="23"/>
      <c r="AV23" s="17">
        <v>259</v>
      </c>
      <c r="AX23" s="61"/>
    </row>
    <row r="24" spans="2:50" ht="18.95" customHeight="1" x14ac:dyDescent="0.15">
      <c r="B24" s="31"/>
      <c r="C24" s="7">
        <v>8</v>
      </c>
      <c r="D24" s="5"/>
      <c r="E24" s="35"/>
      <c r="F24" s="17">
        <f t="shared" si="4"/>
        <v>936</v>
      </c>
      <c r="G24" s="23"/>
      <c r="H24" s="23"/>
      <c r="I24" s="17">
        <v>490</v>
      </c>
      <c r="J24" s="23"/>
      <c r="K24" s="23"/>
      <c r="L24" s="17">
        <v>446</v>
      </c>
      <c r="M24" s="27"/>
      <c r="N24" s="26"/>
      <c r="O24" s="19">
        <v>33</v>
      </c>
      <c r="P24" s="25"/>
      <c r="Q24" s="36"/>
      <c r="R24" s="17">
        <f t="shared" si="5"/>
        <v>1136</v>
      </c>
      <c r="S24" s="17"/>
      <c r="T24" s="23"/>
      <c r="U24" s="17">
        <v>547</v>
      </c>
      <c r="V24" s="23"/>
      <c r="W24" s="23"/>
      <c r="X24" s="17">
        <v>589</v>
      </c>
      <c r="Y24" s="27"/>
      <c r="Z24" s="26"/>
      <c r="AA24" s="19">
        <v>58</v>
      </c>
      <c r="AB24" s="25"/>
      <c r="AC24" s="36"/>
      <c r="AD24" s="17">
        <f t="shared" si="6"/>
        <v>956</v>
      </c>
      <c r="AE24" s="17"/>
      <c r="AF24" s="23"/>
      <c r="AG24" s="17">
        <v>483</v>
      </c>
      <c r="AH24" s="23"/>
      <c r="AI24" s="23"/>
      <c r="AJ24" s="17">
        <v>473</v>
      </c>
      <c r="AK24" s="27"/>
      <c r="AL24" s="26"/>
      <c r="AM24" s="19">
        <v>83</v>
      </c>
      <c r="AN24" s="25"/>
      <c r="AO24" s="36"/>
      <c r="AP24" s="17">
        <f t="shared" si="7"/>
        <v>437</v>
      </c>
      <c r="AQ24" s="17"/>
      <c r="AR24" s="23"/>
      <c r="AS24" s="17">
        <v>201</v>
      </c>
      <c r="AT24" s="23"/>
      <c r="AU24" s="23"/>
      <c r="AV24" s="17">
        <v>236</v>
      </c>
      <c r="AX24" s="61"/>
    </row>
    <row r="25" spans="2:50" ht="18.95" customHeight="1" x14ac:dyDescent="0.15">
      <c r="B25" s="31"/>
      <c r="C25" s="7">
        <v>9</v>
      </c>
      <c r="D25" s="5"/>
      <c r="E25" s="35"/>
      <c r="F25" s="17">
        <f t="shared" si="4"/>
        <v>956</v>
      </c>
      <c r="G25" s="23"/>
      <c r="H25" s="23"/>
      <c r="I25" s="17">
        <v>482</v>
      </c>
      <c r="J25" s="23"/>
      <c r="K25" s="23"/>
      <c r="L25" s="17">
        <v>474</v>
      </c>
      <c r="M25" s="27"/>
      <c r="N25" s="26"/>
      <c r="O25" s="19">
        <v>34</v>
      </c>
      <c r="P25" s="25"/>
      <c r="Q25" s="36"/>
      <c r="R25" s="17">
        <f t="shared" si="5"/>
        <v>1118</v>
      </c>
      <c r="S25" s="17"/>
      <c r="T25" s="23"/>
      <c r="U25" s="17">
        <v>546</v>
      </c>
      <c r="V25" s="23"/>
      <c r="W25" s="23"/>
      <c r="X25" s="17">
        <v>572</v>
      </c>
      <c r="Y25" s="27"/>
      <c r="Z25" s="26"/>
      <c r="AA25" s="19">
        <v>59</v>
      </c>
      <c r="AB25" s="25"/>
      <c r="AC25" s="36"/>
      <c r="AD25" s="17">
        <f t="shared" si="6"/>
        <v>874</v>
      </c>
      <c r="AE25" s="17"/>
      <c r="AF25" s="23"/>
      <c r="AG25" s="17">
        <v>446</v>
      </c>
      <c r="AH25" s="23"/>
      <c r="AI25" s="23"/>
      <c r="AJ25" s="17">
        <v>428</v>
      </c>
      <c r="AK25" s="27"/>
      <c r="AL25" s="26"/>
      <c r="AM25" s="19">
        <v>84</v>
      </c>
      <c r="AN25" s="25"/>
      <c r="AO25" s="36"/>
      <c r="AP25" s="17">
        <f t="shared" si="7"/>
        <v>407</v>
      </c>
      <c r="AQ25" s="17"/>
      <c r="AR25" s="23"/>
      <c r="AS25" s="17">
        <v>172</v>
      </c>
      <c r="AT25" s="23"/>
      <c r="AU25" s="23"/>
      <c r="AV25" s="17">
        <v>235</v>
      </c>
      <c r="AX25" s="61"/>
    </row>
    <row r="26" spans="2:50" s="18" customFormat="1" ht="18.95" customHeight="1" x14ac:dyDescent="0.15">
      <c r="B26" s="138" t="s">
        <v>6</v>
      </c>
      <c r="C26" s="139"/>
      <c r="D26" s="140"/>
      <c r="E26" s="130">
        <f>SUM(H26:L26)</f>
        <v>4646</v>
      </c>
      <c r="F26" s="126"/>
      <c r="G26" s="43"/>
      <c r="H26" s="126">
        <f>SUM(I27:I31)</f>
        <v>2371</v>
      </c>
      <c r="I26" s="126"/>
      <c r="J26" s="43"/>
      <c r="K26" s="126">
        <f>SUM(L27:L31)</f>
        <v>2275</v>
      </c>
      <c r="L26" s="126"/>
      <c r="M26" s="28"/>
      <c r="N26" s="131" t="s">
        <v>12</v>
      </c>
      <c r="O26" s="132"/>
      <c r="P26" s="133"/>
      <c r="Q26" s="130">
        <f>SUM(T26:X26)</f>
        <v>6341</v>
      </c>
      <c r="R26" s="126"/>
      <c r="S26" s="43"/>
      <c r="T26" s="126">
        <f>SUM(U27:U31)</f>
        <v>3235</v>
      </c>
      <c r="U26" s="126"/>
      <c r="V26" s="43"/>
      <c r="W26" s="126">
        <f>SUM(X27:X31)</f>
        <v>3106</v>
      </c>
      <c r="X26" s="126"/>
      <c r="Y26" s="28"/>
      <c r="Z26" s="131" t="s">
        <v>22</v>
      </c>
      <c r="AA26" s="132"/>
      <c r="AB26" s="133"/>
      <c r="AC26" s="130">
        <f>SUM(AF26:AJ26)</f>
        <v>4444</v>
      </c>
      <c r="AD26" s="126"/>
      <c r="AE26" s="43"/>
      <c r="AF26" s="126">
        <f>SUM(AG27:AG31)</f>
        <v>2211</v>
      </c>
      <c r="AG26" s="126"/>
      <c r="AH26" s="43"/>
      <c r="AI26" s="126">
        <f>SUM(AJ27:AJ31)</f>
        <v>2233</v>
      </c>
      <c r="AJ26" s="126"/>
      <c r="AK26" s="28"/>
      <c r="AL26" s="131" t="s">
        <v>16</v>
      </c>
      <c r="AM26" s="132"/>
      <c r="AN26" s="133"/>
      <c r="AO26" s="130">
        <f>SUM(AR26:AV26)</f>
        <v>1204</v>
      </c>
      <c r="AP26" s="126"/>
      <c r="AQ26" s="21"/>
      <c r="AR26" s="126">
        <f>SUM(AS27:AS31)</f>
        <v>433</v>
      </c>
      <c r="AS26" s="126"/>
      <c r="AT26" s="48"/>
      <c r="AU26" s="126">
        <f>SUM(AV27:AV31)</f>
        <v>771</v>
      </c>
      <c r="AV26" s="126"/>
      <c r="AX26" s="62"/>
    </row>
    <row r="27" spans="2:50" ht="18.95" customHeight="1" x14ac:dyDescent="0.15">
      <c r="B27" s="31"/>
      <c r="C27" s="7">
        <v>10</v>
      </c>
      <c r="D27" s="5"/>
      <c r="E27" s="35"/>
      <c r="F27" s="17">
        <f>SUM(I27,L27)</f>
        <v>940</v>
      </c>
      <c r="G27" s="23"/>
      <c r="H27" s="23"/>
      <c r="I27" s="17">
        <v>479</v>
      </c>
      <c r="J27" s="23"/>
      <c r="K27" s="23"/>
      <c r="L27" s="17">
        <v>461</v>
      </c>
      <c r="M27" s="27"/>
      <c r="N27" s="26"/>
      <c r="O27" s="19">
        <v>35</v>
      </c>
      <c r="P27" s="25"/>
      <c r="Q27" s="36"/>
      <c r="R27" s="17">
        <f>SUM(U27,X27)</f>
        <v>1042</v>
      </c>
      <c r="S27" s="17"/>
      <c r="T27" s="23"/>
      <c r="U27" s="17">
        <v>528</v>
      </c>
      <c r="V27" s="23"/>
      <c r="W27" s="23"/>
      <c r="X27" s="17">
        <v>514</v>
      </c>
      <c r="Y27" s="27"/>
      <c r="Z27" s="26"/>
      <c r="AA27" s="19">
        <v>60</v>
      </c>
      <c r="AB27" s="25"/>
      <c r="AC27" s="36"/>
      <c r="AD27" s="17">
        <f>SUM(AG27,AJ27)</f>
        <v>880</v>
      </c>
      <c r="AE27" s="17"/>
      <c r="AF27" s="23"/>
      <c r="AG27" s="17">
        <v>454</v>
      </c>
      <c r="AH27" s="23"/>
      <c r="AI27" s="23"/>
      <c r="AJ27" s="17">
        <v>426</v>
      </c>
      <c r="AK27" s="27"/>
      <c r="AL27" s="26"/>
      <c r="AM27" s="19">
        <v>85</v>
      </c>
      <c r="AN27" s="25"/>
      <c r="AO27" s="36"/>
      <c r="AP27" s="17">
        <f>SUM(AS27,AV27)</f>
        <v>320</v>
      </c>
      <c r="AQ27" s="17"/>
      <c r="AR27" s="23"/>
      <c r="AS27" s="17">
        <v>122</v>
      </c>
      <c r="AT27" s="23"/>
      <c r="AU27" s="23"/>
      <c r="AV27" s="17">
        <v>198</v>
      </c>
      <c r="AX27" s="61"/>
    </row>
    <row r="28" spans="2:50" ht="18.95" customHeight="1" x14ac:dyDescent="0.15">
      <c r="B28" s="31"/>
      <c r="C28" s="7">
        <v>11</v>
      </c>
      <c r="D28" s="5"/>
      <c r="E28" s="35"/>
      <c r="F28" s="17">
        <f t="shared" ref="F28:F31" si="8">SUM(I28,L28)</f>
        <v>860</v>
      </c>
      <c r="G28" s="23"/>
      <c r="H28" s="23"/>
      <c r="I28" s="17">
        <v>408</v>
      </c>
      <c r="J28" s="23"/>
      <c r="K28" s="23"/>
      <c r="L28" s="17">
        <v>452</v>
      </c>
      <c r="M28" s="27"/>
      <c r="N28" s="26"/>
      <c r="O28" s="19">
        <v>36</v>
      </c>
      <c r="P28" s="25"/>
      <c r="Q28" s="36"/>
      <c r="R28" s="17">
        <f t="shared" ref="R28:R31" si="9">SUM(U28,X28)</f>
        <v>1237</v>
      </c>
      <c r="S28" s="17"/>
      <c r="T28" s="23"/>
      <c r="U28" s="17">
        <v>630</v>
      </c>
      <c r="V28" s="23"/>
      <c r="W28" s="23"/>
      <c r="X28" s="17">
        <v>607</v>
      </c>
      <c r="Y28" s="27"/>
      <c r="Z28" s="26"/>
      <c r="AA28" s="19">
        <v>61</v>
      </c>
      <c r="AB28" s="25"/>
      <c r="AC28" s="36"/>
      <c r="AD28" s="17">
        <f t="shared" ref="AD28:AD31" si="10">SUM(AG28,AJ28)</f>
        <v>888</v>
      </c>
      <c r="AE28" s="17"/>
      <c r="AF28" s="23"/>
      <c r="AG28" s="17">
        <v>438</v>
      </c>
      <c r="AH28" s="23"/>
      <c r="AI28" s="23"/>
      <c r="AJ28" s="17">
        <v>450</v>
      </c>
      <c r="AK28" s="27"/>
      <c r="AL28" s="26"/>
      <c r="AM28" s="19">
        <v>86</v>
      </c>
      <c r="AN28" s="25"/>
      <c r="AO28" s="36"/>
      <c r="AP28" s="17">
        <f t="shared" ref="AP28:AP31" si="11">SUM(AS28,AV28)</f>
        <v>273</v>
      </c>
      <c r="AQ28" s="17"/>
      <c r="AR28" s="23"/>
      <c r="AS28" s="17">
        <v>95</v>
      </c>
      <c r="AT28" s="23"/>
      <c r="AU28" s="23"/>
      <c r="AV28" s="17">
        <v>178</v>
      </c>
      <c r="AX28" s="61"/>
    </row>
    <row r="29" spans="2:50" ht="18.95" customHeight="1" x14ac:dyDescent="0.15">
      <c r="B29" s="31"/>
      <c r="C29" s="7">
        <v>12</v>
      </c>
      <c r="D29" s="5"/>
      <c r="E29" s="35"/>
      <c r="F29" s="17">
        <f t="shared" si="8"/>
        <v>978</v>
      </c>
      <c r="G29" s="23"/>
      <c r="H29" s="23"/>
      <c r="I29" s="17">
        <v>498</v>
      </c>
      <c r="J29" s="23"/>
      <c r="K29" s="23"/>
      <c r="L29" s="17">
        <v>480</v>
      </c>
      <c r="M29" s="27"/>
      <c r="N29" s="26"/>
      <c r="O29" s="19">
        <v>37</v>
      </c>
      <c r="P29" s="25"/>
      <c r="Q29" s="36"/>
      <c r="R29" s="17">
        <f t="shared" si="9"/>
        <v>1257</v>
      </c>
      <c r="S29" s="17"/>
      <c r="T29" s="23"/>
      <c r="U29" s="17">
        <v>611</v>
      </c>
      <c r="V29" s="23"/>
      <c r="W29" s="23"/>
      <c r="X29" s="17">
        <v>646</v>
      </c>
      <c r="Y29" s="27"/>
      <c r="Z29" s="26"/>
      <c r="AA29" s="19">
        <v>62</v>
      </c>
      <c r="AB29" s="25"/>
      <c r="AC29" s="36"/>
      <c r="AD29" s="17">
        <f t="shared" si="10"/>
        <v>820</v>
      </c>
      <c r="AE29" s="17"/>
      <c r="AF29" s="23"/>
      <c r="AG29" s="17">
        <v>420</v>
      </c>
      <c r="AH29" s="23"/>
      <c r="AI29" s="23"/>
      <c r="AJ29" s="17">
        <v>400</v>
      </c>
      <c r="AK29" s="27"/>
      <c r="AL29" s="26"/>
      <c r="AM29" s="19">
        <v>87</v>
      </c>
      <c r="AN29" s="25"/>
      <c r="AO29" s="36"/>
      <c r="AP29" s="17">
        <f t="shared" si="11"/>
        <v>242</v>
      </c>
      <c r="AQ29" s="17"/>
      <c r="AR29" s="23"/>
      <c r="AS29" s="17">
        <v>85</v>
      </c>
      <c r="AT29" s="23"/>
      <c r="AU29" s="23"/>
      <c r="AV29" s="17">
        <v>157</v>
      </c>
      <c r="AX29" s="61"/>
    </row>
    <row r="30" spans="2:50" ht="18.95" customHeight="1" x14ac:dyDescent="0.15">
      <c r="B30" s="31"/>
      <c r="C30" s="7">
        <v>13</v>
      </c>
      <c r="D30" s="5"/>
      <c r="E30" s="35"/>
      <c r="F30" s="17">
        <f t="shared" si="8"/>
        <v>947</v>
      </c>
      <c r="G30" s="23"/>
      <c r="H30" s="23"/>
      <c r="I30" s="17">
        <v>519</v>
      </c>
      <c r="J30" s="23"/>
      <c r="K30" s="23"/>
      <c r="L30" s="17">
        <v>428</v>
      </c>
      <c r="M30" s="27"/>
      <c r="N30" s="26"/>
      <c r="O30" s="19">
        <v>38</v>
      </c>
      <c r="P30" s="25"/>
      <c r="Q30" s="36"/>
      <c r="R30" s="17">
        <f t="shared" si="9"/>
        <v>1377</v>
      </c>
      <c r="S30" s="17"/>
      <c r="T30" s="23"/>
      <c r="U30" s="17">
        <v>740</v>
      </c>
      <c r="V30" s="23"/>
      <c r="W30" s="23"/>
      <c r="X30" s="17">
        <v>637</v>
      </c>
      <c r="Y30" s="27"/>
      <c r="Z30" s="26"/>
      <c r="AA30" s="19">
        <v>63</v>
      </c>
      <c r="AB30" s="25"/>
      <c r="AC30" s="36"/>
      <c r="AD30" s="17">
        <f t="shared" si="10"/>
        <v>880</v>
      </c>
      <c r="AE30" s="17"/>
      <c r="AF30" s="23"/>
      <c r="AG30" s="17">
        <v>420</v>
      </c>
      <c r="AH30" s="23"/>
      <c r="AI30" s="23"/>
      <c r="AJ30" s="17">
        <v>460</v>
      </c>
      <c r="AK30" s="27"/>
      <c r="AL30" s="26"/>
      <c r="AM30" s="19">
        <v>88</v>
      </c>
      <c r="AN30" s="25"/>
      <c r="AO30" s="36"/>
      <c r="AP30" s="17">
        <f t="shared" si="11"/>
        <v>190</v>
      </c>
      <c r="AQ30" s="17"/>
      <c r="AR30" s="23"/>
      <c r="AS30" s="17">
        <v>68</v>
      </c>
      <c r="AT30" s="23"/>
      <c r="AU30" s="23"/>
      <c r="AV30" s="17">
        <v>122</v>
      </c>
      <c r="AX30" s="61"/>
    </row>
    <row r="31" spans="2:50" ht="18.95" customHeight="1" x14ac:dyDescent="0.15">
      <c r="B31" s="31"/>
      <c r="C31" s="7">
        <v>14</v>
      </c>
      <c r="D31" s="5"/>
      <c r="E31" s="35"/>
      <c r="F31" s="17">
        <f t="shared" si="8"/>
        <v>921</v>
      </c>
      <c r="G31" s="23"/>
      <c r="H31" s="23"/>
      <c r="I31" s="17">
        <v>467</v>
      </c>
      <c r="J31" s="23"/>
      <c r="K31" s="23"/>
      <c r="L31" s="17">
        <v>454</v>
      </c>
      <c r="M31" s="27"/>
      <c r="N31" s="26"/>
      <c r="O31" s="19">
        <v>39</v>
      </c>
      <c r="P31" s="25"/>
      <c r="Q31" s="36"/>
      <c r="R31" s="17">
        <f t="shared" si="9"/>
        <v>1428</v>
      </c>
      <c r="S31" s="17"/>
      <c r="T31" s="23"/>
      <c r="U31" s="17">
        <v>726</v>
      </c>
      <c r="V31" s="23"/>
      <c r="W31" s="23"/>
      <c r="X31" s="17">
        <v>702</v>
      </c>
      <c r="Y31" s="27"/>
      <c r="Z31" s="26"/>
      <c r="AA31" s="19">
        <v>64</v>
      </c>
      <c r="AB31" s="25"/>
      <c r="AC31" s="36"/>
      <c r="AD31" s="17">
        <f t="shared" si="10"/>
        <v>976</v>
      </c>
      <c r="AE31" s="17"/>
      <c r="AF31" s="23"/>
      <c r="AG31" s="17">
        <v>479</v>
      </c>
      <c r="AH31" s="23"/>
      <c r="AI31" s="23"/>
      <c r="AJ31" s="17">
        <v>497</v>
      </c>
      <c r="AK31" s="27"/>
      <c r="AL31" s="26"/>
      <c r="AM31" s="19">
        <v>89</v>
      </c>
      <c r="AN31" s="25"/>
      <c r="AO31" s="36"/>
      <c r="AP31" s="17">
        <f t="shared" si="11"/>
        <v>179</v>
      </c>
      <c r="AQ31" s="17"/>
      <c r="AR31" s="23"/>
      <c r="AS31" s="17">
        <v>63</v>
      </c>
      <c r="AT31" s="23"/>
      <c r="AU31" s="23"/>
      <c r="AV31" s="17">
        <v>116</v>
      </c>
      <c r="AX31" s="61"/>
    </row>
    <row r="32" spans="2:50" s="18" customFormat="1" ht="18.95" customHeight="1" x14ac:dyDescent="0.15">
      <c r="B32" s="138" t="s">
        <v>7</v>
      </c>
      <c r="C32" s="139"/>
      <c r="D32" s="140"/>
      <c r="E32" s="130">
        <f>SUM(H32:L32)</f>
        <v>4609</v>
      </c>
      <c r="F32" s="126"/>
      <c r="G32" s="43"/>
      <c r="H32" s="126">
        <f>SUM(I33:I37)</f>
        <v>2379</v>
      </c>
      <c r="I32" s="126"/>
      <c r="J32" s="43"/>
      <c r="K32" s="126">
        <f>SUM(L33:L37)</f>
        <v>2230</v>
      </c>
      <c r="L32" s="126"/>
      <c r="M32" s="28"/>
      <c r="N32" s="131" t="s">
        <v>13</v>
      </c>
      <c r="O32" s="132"/>
      <c r="P32" s="133"/>
      <c r="Q32" s="130">
        <f>SUM(T32:X32)</f>
        <v>7973</v>
      </c>
      <c r="R32" s="126"/>
      <c r="S32" s="43"/>
      <c r="T32" s="126">
        <f>SUM(U33:U37)</f>
        <v>4104</v>
      </c>
      <c r="U32" s="126"/>
      <c r="V32" s="43"/>
      <c r="W32" s="126">
        <f>SUM(X33:X37)</f>
        <v>3869</v>
      </c>
      <c r="X32" s="126"/>
      <c r="Y32" s="28"/>
      <c r="Z32" s="131" t="s">
        <v>23</v>
      </c>
      <c r="AA32" s="132"/>
      <c r="AB32" s="133"/>
      <c r="AC32" s="130">
        <f>SUM(AF32:AJ32)</f>
        <v>5805</v>
      </c>
      <c r="AD32" s="126"/>
      <c r="AE32" s="43"/>
      <c r="AF32" s="126">
        <f>SUM(AG33:AG37)</f>
        <v>2816</v>
      </c>
      <c r="AG32" s="126"/>
      <c r="AH32" s="43"/>
      <c r="AI32" s="126">
        <f>SUM(AJ33:AJ37)</f>
        <v>2989</v>
      </c>
      <c r="AJ32" s="126"/>
      <c r="AK32" s="28"/>
      <c r="AL32" s="131" t="s">
        <v>17</v>
      </c>
      <c r="AM32" s="132"/>
      <c r="AN32" s="133"/>
      <c r="AO32" s="130">
        <f>SUM(AR32:AV32)</f>
        <v>500</v>
      </c>
      <c r="AP32" s="126"/>
      <c r="AQ32" s="21"/>
      <c r="AR32" s="126">
        <f>SUM(AS33:AS37)</f>
        <v>118</v>
      </c>
      <c r="AS32" s="126"/>
      <c r="AT32" s="48"/>
      <c r="AU32" s="126">
        <f>SUM(AV33:AV37)</f>
        <v>382</v>
      </c>
      <c r="AV32" s="126"/>
      <c r="AX32" s="62"/>
    </row>
    <row r="33" spans="2:50" ht="18.95" customHeight="1" x14ac:dyDescent="0.15">
      <c r="B33" s="31"/>
      <c r="C33" s="7">
        <v>15</v>
      </c>
      <c r="D33" s="5"/>
      <c r="E33" s="35"/>
      <c r="F33" s="17">
        <f>SUM(I33,L33)</f>
        <v>903</v>
      </c>
      <c r="G33" s="17"/>
      <c r="H33" s="23"/>
      <c r="I33" s="17">
        <v>464</v>
      </c>
      <c r="J33" s="23"/>
      <c r="K33" s="23"/>
      <c r="L33" s="17">
        <v>439</v>
      </c>
      <c r="M33" s="27"/>
      <c r="N33" s="26"/>
      <c r="O33" s="19">
        <v>40</v>
      </c>
      <c r="P33" s="25"/>
      <c r="Q33" s="36"/>
      <c r="R33" s="17">
        <f>SUM(U33,X33)</f>
        <v>1413</v>
      </c>
      <c r="S33" s="17"/>
      <c r="T33" s="23"/>
      <c r="U33" s="17">
        <v>713</v>
      </c>
      <c r="V33" s="23"/>
      <c r="W33" s="23"/>
      <c r="X33" s="17">
        <v>700</v>
      </c>
      <c r="Y33" s="27"/>
      <c r="Z33" s="26"/>
      <c r="AA33" s="19">
        <v>65</v>
      </c>
      <c r="AB33" s="25"/>
      <c r="AC33" s="36"/>
      <c r="AD33" s="17">
        <f>SUM(AG33,AJ33)</f>
        <v>1024</v>
      </c>
      <c r="AE33" s="17"/>
      <c r="AF33" s="23"/>
      <c r="AG33" s="17">
        <v>516</v>
      </c>
      <c r="AH33" s="23"/>
      <c r="AI33" s="23"/>
      <c r="AJ33" s="17">
        <v>508</v>
      </c>
      <c r="AK33" s="27"/>
      <c r="AL33" s="26"/>
      <c r="AM33" s="19">
        <v>90</v>
      </c>
      <c r="AN33" s="25"/>
      <c r="AO33" s="36"/>
      <c r="AP33" s="17">
        <f>SUM(AS33,AV33)</f>
        <v>141</v>
      </c>
      <c r="AQ33" s="17"/>
      <c r="AR33" s="23"/>
      <c r="AS33" s="17">
        <v>32</v>
      </c>
      <c r="AT33" s="23"/>
      <c r="AU33" s="23"/>
      <c r="AV33" s="17">
        <v>109</v>
      </c>
      <c r="AX33" s="61"/>
    </row>
    <row r="34" spans="2:50" ht="18.95" customHeight="1" x14ac:dyDescent="0.15">
      <c r="B34" s="31"/>
      <c r="C34" s="7">
        <v>16</v>
      </c>
      <c r="D34" s="5"/>
      <c r="E34" s="35"/>
      <c r="F34" s="17">
        <f t="shared" ref="F34:F37" si="12">SUM(I34,L34)</f>
        <v>941</v>
      </c>
      <c r="G34" s="17"/>
      <c r="H34" s="23"/>
      <c r="I34" s="17">
        <v>467</v>
      </c>
      <c r="J34" s="23"/>
      <c r="K34" s="23"/>
      <c r="L34" s="17">
        <v>474</v>
      </c>
      <c r="M34" s="27"/>
      <c r="N34" s="26"/>
      <c r="O34" s="19">
        <v>41</v>
      </c>
      <c r="P34" s="25"/>
      <c r="Q34" s="36"/>
      <c r="R34" s="17">
        <f t="shared" ref="R34:R37" si="13">SUM(U34,X34)</f>
        <v>1498</v>
      </c>
      <c r="S34" s="17"/>
      <c r="T34" s="23"/>
      <c r="U34" s="17">
        <v>780</v>
      </c>
      <c r="V34" s="23"/>
      <c r="W34" s="23"/>
      <c r="X34" s="17">
        <v>718</v>
      </c>
      <c r="Y34" s="27"/>
      <c r="Z34" s="26"/>
      <c r="AA34" s="19">
        <v>66</v>
      </c>
      <c r="AB34" s="25"/>
      <c r="AC34" s="36"/>
      <c r="AD34" s="17">
        <f t="shared" ref="AD34:AD37" si="14">SUM(AG34,AJ34)</f>
        <v>1096</v>
      </c>
      <c r="AE34" s="17"/>
      <c r="AF34" s="23"/>
      <c r="AG34" s="17">
        <v>516</v>
      </c>
      <c r="AH34" s="23"/>
      <c r="AI34" s="23"/>
      <c r="AJ34" s="17">
        <v>580</v>
      </c>
      <c r="AK34" s="27"/>
      <c r="AL34" s="26"/>
      <c r="AM34" s="19">
        <v>91</v>
      </c>
      <c r="AN34" s="25"/>
      <c r="AO34" s="36"/>
      <c r="AP34" s="17">
        <f t="shared" ref="AP34:AP37" si="15">SUM(AS34,AV34)</f>
        <v>117</v>
      </c>
      <c r="AQ34" s="17"/>
      <c r="AR34" s="23"/>
      <c r="AS34" s="17">
        <v>28</v>
      </c>
      <c r="AT34" s="23"/>
      <c r="AU34" s="23"/>
      <c r="AV34" s="17">
        <v>89</v>
      </c>
      <c r="AX34" s="61"/>
    </row>
    <row r="35" spans="2:50" ht="18.95" customHeight="1" x14ac:dyDescent="0.15">
      <c r="B35" s="31"/>
      <c r="C35" s="7">
        <v>17</v>
      </c>
      <c r="D35" s="5"/>
      <c r="E35" s="35"/>
      <c r="F35" s="17">
        <f t="shared" si="12"/>
        <v>964</v>
      </c>
      <c r="G35" s="17"/>
      <c r="H35" s="23"/>
      <c r="I35" s="17">
        <v>510</v>
      </c>
      <c r="J35" s="23"/>
      <c r="K35" s="23"/>
      <c r="L35" s="17">
        <v>454</v>
      </c>
      <c r="M35" s="27"/>
      <c r="N35" s="26"/>
      <c r="O35" s="19">
        <v>42</v>
      </c>
      <c r="P35" s="25"/>
      <c r="Q35" s="36"/>
      <c r="R35" s="17">
        <f t="shared" si="13"/>
        <v>1614</v>
      </c>
      <c r="S35" s="17"/>
      <c r="T35" s="23"/>
      <c r="U35" s="17">
        <v>852</v>
      </c>
      <c r="V35" s="23"/>
      <c r="W35" s="23"/>
      <c r="X35" s="17">
        <v>762</v>
      </c>
      <c r="Y35" s="27"/>
      <c r="Z35" s="26"/>
      <c r="AA35" s="19">
        <v>67</v>
      </c>
      <c r="AB35" s="25"/>
      <c r="AC35" s="36"/>
      <c r="AD35" s="17">
        <f t="shared" si="14"/>
        <v>1207</v>
      </c>
      <c r="AE35" s="17"/>
      <c r="AF35" s="23"/>
      <c r="AG35" s="17">
        <v>604</v>
      </c>
      <c r="AH35" s="23"/>
      <c r="AI35" s="23"/>
      <c r="AJ35" s="17">
        <v>603</v>
      </c>
      <c r="AK35" s="27"/>
      <c r="AL35" s="26"/>
      <c r="AM35" s="19">
        <v>92</v>
      </c>
      <c r="AN35" s="25"/>
      <c r="AO35" s="36"/>
      <c r="AP35" s="17">
        <f t="shared" si="15"/>
        <v>92</v>
      </c>
      <c r="AQ35" s="17"/>
      <c r="AR35" s="23"/>
      <c r="AS35" s="17">
        <v>24</v>
      </c>
      <c r="AT35" s="23"/>
      <c r="AU35" s="23"/>
      <c r="AV35" s="17">
        <v>68</v>
      </c>
      <c r="AX35" s="61"/>
    </row>
    <row r="36" spans="2:50" ht="18.95" customHeight="1" x14ac:dyDescent="0.15">
      <c r="B36" s="31"/>
      <c r="C36" s="7">
        <v>18</v>
      </c>
      <c r="D36" s="5"/>
      <c r="E36" s="35"/>
      <c r="F36" s="17">
        <f t="shared" si="12"/>
        <v>889</v>
      </c>
      <c r="G36" s="17"/>
      <c r="H36" s="23"/>
      <c r="I36" s="17">
        <v>473</v>
      </c>
      <c r="J36" s="23"/>
      <c r="K36" s="23"/>
      <c r="L36" s="17">
        <v>416</v>
      </c>
      <c r="M36" s="27"/>
      <c r="N36" s="26"/>
      <c r="O36" s="19">
        <v>43</v>
      </c>
      <c r="P36" s="25"/>
      <c r="Q36" s="36"/>
      <c r="R36" s="17">
        <f t="shared" si="13"/>
        <v>1711</v>
      </c>
      <c r="S36" s="17"/>
      <c r="T36" s="23"/>
      <c r="U36" s="17">
        <v>886</v>
      </c>
      <c r="V36" s="23"/>
      <c r="W36" s="23"/>
      <c r="X36" s="17">
        <v>825</v>
      </c>
      <c r="Y36" s="27"/>
      <c r="Z36" s="26"/>
      <c r="AA36" s="19">
        <v>68</v>
      </c>
      <c r="AB36" s="25"/>
      <c r="AC36" s="36"/>
      <c r="AD36" s="17">
        <f t="shared" si="14"/>
        <v>1260</v>
      </c>
      <c r="AE36" s="17"/>
      <c r="AF36" s="23"/>
      <c r="AG36" s="17">
        <v>606</v>
      </c>
      <c r="AH36" s="23"/>
      <c r="AI36" s="23"/>
      <c r="AJ36" s="17">
        <v>654</v>
      </c>
      <c r="AK36" s="27"/>
      <c r="AL36" s="26"/>
      <c r="AM36" s="19">
        <v>93</v>
      </c>
      <c r="AN36" s="25"/>
      <c r="AO36" s="36"/>
      <c r="AP36" s="17">
        <f t="shared" si="15"/>
        <v>78</v>
      </c>
      <c r="AQ36" s="17"/>
      <c r="AR36" s="23"/>
      <c r="AS36" s="17">
        <v>14</v>
      </c>
      <c r="AT36" s="23"/>
      <c r="AU36" s="23"/>
      <c r="AV36" s="17">
        <v>64</v>
      </c>
      <c r="AX36" s="61"/>
    </row>
    <row r="37" spans="2:50" ht="18.95" customHeight="1" x14ac:dyDescent="0.15">
      <c r="B37" s="31"/>
      <c r="C37" s="7">
        <v>19</v>
      </c>
      <c r="D37" s="5"/>
      <c r="E37" s="35"/>
      <c r="F37" s="17">
        <f t="shared" si="12"/>
        <v>912</v>
      </c>
      <c r="G37" s="17"/>
      <c r="H37" s="23"/>
      <c r="I37" s="17">
        <v>465</v>
      </c>
      <c r="J37" s="23"/>
      <c r="K37" s="23"/>
      <c r="L37" s="17">
        <v>447</v>
      </c>
      <c r="M37" s="27"/>
      <c r="N37" s="26"/>
      <c r="O37" s="19">
        <v>44</v>
      </c>
      <c r="P37" s="25"/>
      <c r="Q37" s="36"/>
      <c r="R37" s="17">
        <f t="shared" si="13"/>
        <v>1737</v>
      </c>
      <c r="S37" s="17"/>
      <c r="T37" s="23"/>
      <c r="U37" s="17">
        <v>873</v>
      </c>
      <c r="V37" s="23"/>
      <c r="W37" s="23"/>
      <c r="X37" s="17">
        <v>864</v>
      </c>
      <c r="Y37" s="27"/>
      <c r="Z37" s="26"/>
      <c r="AA37" s="19">
        <v>69</v>
      </c>
      <c r="AB37" s="25"/>
      <c r="AC37" s="36"/>
      <c r="AD37" s="17">
        <f t="shared" si="14"/>
        <v>1218</v>
      </c>
      <c r="AE37" s="17"/>
      <c r="AF37" s="23"/>
      <c r="AG37" s="17">
        <v>574</v>
      </c>
      <c r="AH37" s="23"/>
      <c r="AI37" s="23"/>
      <c r="AJ37" s="17">
        <v>644</v>
      </c>
      <c r="AK37" s="27"/>
      <c r="AL37" s="26"/>
      <c r="AM37" s="19">
        <v>94</v>
      </c>
      <c r="AN37" s="25"/>
      <c r="AO37" s="36"/>
      <c r="AP37" s="17">
        <f t="shared" si="15"/>
        <v>72</v>
      </c>
      <c r="AQ37" s="17"/>
      <c r="AR37" s="23"/>
      <c r="AS37" s="17">
        <v>20</v>
      </c>
      <c r="AT37" s="23"/>
      <c r="AU37" s="23"/>
      <c r="AV37" s="17">
        <v>52</v>
      </c>
      <c r="AX37" s="61"/>
    </row>
    <row r="38" spans="2:50" s="18" customFormat="1" ht="18.95" customHeight="1" x14ac:dyDescent="0.15">
      <c r="B38" s="138" t="s">
        <v>8</v>
      </c>
      <c r="C38" s="139"/>
      <c r="D38" s="140"/>
      <c r="E38" s="130">
        <f>SUM(H38:L38)</f>
        <v>4440</v>
      </c>
      <c r="F38" s="126"/>
      <c r="G38" s="43"/>
      <c r="H38" s="126">
        <f>SUM(I39:I43)</f>
        <v>2315</v>
      </c>
      <c r="I38" s="126"/>
      <c r="J38" s="43"/>
      <c r="K38" s="126">
        <f>SUM(L39:L43)</f>
        <v>2125</v>
      </c>
      <c r="L38" s="126"/>
      <c r="M38" s="28"/>
      <c r="N38" s="131" t="s">
        <v>14</v>
      </c>
      <c r="O38" s="132"/>
      <c r="P38" s="133"/>
      <c r="Q38" s="130">
        <f>SUM(T38:X38)</f>
        <v>8344</v>
      </c>
      <c r="R38" s="126"/>
      <c r="S38" s="43"/>
      <c r="T38" s="126">
        <f>SUM(U39:U43)</f>
        <v>4406</v>
      </c>
      <c r="U38" s="126"/>
      <c r="V38" s="43"/>
      <c r="W38" s="126">
        <f>SUM(X39:X43)</f>
        <v>3938</v>
      </c>
      <c r="X38" s="126"/>
      <c r="Y38" s="28"/>
      <c r="Z38" s="131" t="s">
        <v>24</v>
      </c>
      <c r="AA38" s="132"/>
      <c r="AB38" s="133"/>
      <c r="AC38" s="130">
        <f>SUM(AF38:AJ38)</f>
        <v>4481</v>
      </c>
      <c r="AD38" s="126"/>
      <c r="AE38" s="43"/>
      <c r="AF38" s="126">
        <f>SUM(AG39:AG43)</f>
        <v>2168</v>
      </c>
      <c r="AG38" s="126"/>
      <c r="AH38" s="43"/>
      <c r="AI38" s="126">
        <f>SUM(AJ39:AJ43)</f>
        <v>2313</v>
      </c>
      <c r="AJ38" s="126"/>
      <c r="AK38" s="28"/>
      <c r="AL38" s="131" t="s">
        <v>18</v>
      </c>
      <c r="AM38" s="132"/>
      <c r="AN38" s="133"/>
      <c r="AO38" s="130">
        <f>SUM(AR38:AV38)</f>
        <v>124</v>
      </c>
      <c r="AP38" s="126"/>
      <c r="AQ38" s="21"/>
      <c r="AR38" s="126">
        <f>SUM(AS39:AS43)</f>
        <v>14</v>
      </c>
      <c r="AS38" s="126"/>
      <c r="AT38" s="48"/>
      <c r="AU38" s="126">
        <f>SUM(AV39:AV43)</f>
        <v>110</v>
      </c>
      <c r="AV38" s="126"/>
      <c r="AX38" s="62"/>
    </row>
    <row r="39" spans="2:50" ht="18.95" customHeight="1" x14ac:dyDescent="0.15">
      <c r="B39" s="31"/>
      <c r="C39" s="7">
        <v>20</v>
      </c>
      <c r="D39" s="5"/>
      <c r="E39" s="35"/>
      <c r="F39" s="17">
        <f>SUM(I39,L39)</f>
        <v>841</v>
      </c>
      <c r="G39" s="17"/>
      <c r="H39" s="23"/>
      <c r="I39" s="17">
        <v>446</v>
      </c>
      <c r="J39" s="23"/>
      <c r="K39" s="23"/>
      <c r="L39" s="17">
        <v>395</v>
      </c>
      <c r="M39" s="27"/>
      <c r="N39" s="26"/>
      <c r="O39" s="19">
        <v>45</v>
      </c>
      <c r="P39" s="25"/>
      <c r="Q39" s="36"/>
      <c r="R39" s="17">
        <f>SUM(U39,X39)</f>
        <v>1728</v>
      </c>
      <c r="S39" s="17"/>
      <c r="T39" s="23"/>
      <c r="U39" s="17">
        <v>869</v>
      </c>
      <c r="V39" s="23"/>
      <c r="W39" s="23"/>
      <c r="X39" s="17">
        <v>859</v>
      </c>
      <c r="Y39" s="27"/>
      <c r="Z39" s="26"/>
      <c r="AA39" s="19">
        <v>70</v>
      </c>
      <c r="AB39" s="25"/>
      <c r="AC39" s="36"/>
      <c r="AD39" s="17">
        <f>SUM(AG39,AJ39)</f>
        <v>883</v>
      </c>
      <c r="AE39" s="17"/>
      <c r="AF39" s="23"/>
      <c r="AG39" s="17">
        <v>421</v>
      </c>
      <c r="AH39" s="23"/>
      <c r="AI39" s="23"/>
      <c r="AJ39" s="17">
        <v>462</v>
      </c>
      <c r="AK39" s="27"/>
      <c r="AL39" s="26"/>
      <c r="AM39" s="19">
        <v>95</v>
      </c>
      <c r="AN39" s="25"/>
      <c r="AO39" s="36"/>
      <c r="AP39" s="17">
        <f>SUM(AS39,AV39)</f>
        <v>35</v>
      </c>
      <c r="AQ39" s="17"/>
      <c r="AR39" s="23"/>
      <c r="AS39" s="17">
        <v>5</v>
      </c>
      <c r="AT39" s="23"/>
      <c r="AU39" s="23"/>
      <c r="AV39" s="17">
        <v>30</v>
      </c>
      <c r="AX39" s="61"/>
    </row>
    <row r="40" spans="2:50" ht="18.95" customHeight="1" x14ac:dyDescent="0.15">
      <c r="B40" s="31"/>
      <c r="C40" s="7">
        <v>21</v>
      </c>
      <c r="D40" s="5"/>
      <c r="E40" s="35"/>
      <c r="F40" s="17">
        <f t="shared" ref="F40:F43" si="16">SUM(I40,L40)</f>
        <v>884</v>
      </c>
      <c r="G40" s="17"/>
      <c r="H40" s="23"/>
      <c r="I40" s="17">
        <v>452</v>
      </c>
      <c r="J40" s="23"/>
      <c r="K40" s="23"/>
      <c r="L40" s="17">
        <v>432</v>
      </c>
      <c r="M40" s="27"/>
      <c r="N40" s="26"/>
      <c r="O40" s="19">
        <v>46</v>
      </c>
      <c r="P40" s="25"/>
      <c r="Q40" s="36"/>
      <c r="R40" s="17">
        <f t="shared" ref="R40:R43" si="17">SUM(U40,X40)</f>
        <v>1628</v>
      </c>
      <c r="S40" s="17"/>
      <c r="T40" s="23"/>
      <c r="U40" s="17">
        <v>875</v>
      </c>
      <c r="V40" s="23"/>
      <c r="W40" s="23"/>
      <c r="X40" s="17">
        <v>753</v>
      </c>
      <c r="Y40" s="27"/>
      <c r="Z40" s="26"/>
      <c r="AA40" s="19">
        <v>71</v>
      </c>
      <c r="AB40" s="25"/>
      <c r="AC40" s="36"/>
      <c r="AD40" s="17">
        <f t="shared" ref="AD40:AD43" si="18">SUM(AG40,AJ40)</f>
        <v>743</v>
      </c>
      <c r="AE40" s="17"/>
      <c r="AF40" s="23"/>
      <c r="AG40" s="17">
        <v>361</v>
      </c>
      <c r="AH40" s="23"/>
      <c r="AI40" s="23"/>
      <c r="AJ40" s="17">
        <v>382</v>
      </c>
      <c r="AK40" s="27"/>
      <c r="AL40" s="26"/>
      <c r="AM40" s="19">
        <v>96</v>
      </c>
      <c r="AN40" s="25"/>
      <c r="AO40" s="36"/>
      <c r="AP40" s="17">
        <f t="shared" ref="AP40:AP43" si="19">SUM(AS40,AV40)</f>
        <v>40</v>
      </c>
      <c r="AQ40" s="17"/>
      <c r="AR40" s="23"/>
      <c r="AS40" s="17">
        <v>3</v>
      </c>
      <c r="AT40" s="23"/>
      <c r="AU40" s="23"/>
      <c r="AV40" s="17">
        <v>37</v>
      </c>
      <c r="AX40" s="61"/>
    </row>
    <row r="41" spans="2:50" ht="18.95" customHeight="1" x14ac:dyDescent="0.15">
      <c r="B41" s="31"/>
      <c r="C41" s="7">
        <v>22</v>
      </c>
      <c r="D41" s="5"/>
      <c r="E41" s="35"/>
      <c r="F41" s="17">
        <f t="shared" si="16"/>
        <v>940</v>
      </c>
      <c r="G41" s="17"/>
      <c r="H41" s="23"/>
      <c r="I41" s="17">
        <v>476</v>
      </c>
      <c r="J41" s="23"/>
      <c r="K41" s="23"/>
      <c r="L41" s="17">
        <v>464</v>
      </c>
      <c r="M41" s="27"/>
      <c r="N41" s="26"/>
      <c r="O41" s="19">
        <v>47</v>
      </c>
      <c r="P41" s="25"/>
      <c r="Q41" s="36"/>
      <c r="R41" s="17">
        <f t="shared" si="17"/>
        <v>1674</v>
      </c>
      <c r="S41" s="17"/>
      <c r="T41" s="23"/>
      <c r="U41" s="17">
        <v>888</v>
      </c>
      <c r="V41" s="23"/>
      <c r="W41" s="23"/>
      <c r="X41" s="17">
        <v>786</v>
      </c>
      <c r="Y41" s="27"/>
      <c r="Z41" s="26"/>
      <c r="AA41" s="19">
        <v>72</v>
      </c>
      <c r="AB41" s="25"/>
      <c r="AC41" s="36"/>
      <c r="AD41" s="17">
        <f t="shared" si="18"/>
        <v>934</v>
      </c>
      <c r="AE41" s="17"/>
      <c r="AF41" s="23"/>
      <c r="AG41" s="17">
        <v>456</v>
      </c>
      <c r="AH41" s="23"/>
      <c r="AI41" s="23"/>
      <c r="AJ41" s="17">
        <v>478</v>
      </c>
      <c r="AK41" s="27"/>
      <c r="AL41" s="26"/>
      <c r="AM41" s="19">
        <v>97</v>
      </c>
      <c r="AN41" s="25"/>
      <c r="AO41" s="36"/>
      <c r="AP41" s="17">
        <f t="shared" si="19"/>
        <v>15</v>
      </c>
      <c r="AQ41" s="17"/>
      <c r="AR41" s="23"/>
      <c r="AS41" s="17">
        <v>2</v>
      </c>
      <c r="AT41" s="23"/>
      <c r="AU41" s="23"/>
      <c r="AV41" s="17">
        <v>13</v>
      </c>
      <c r="AX41" s="61"/>
    </row>
    <row r="42" spans="2:50" ht="18.95" customHeight="1" x14ac:dyDescent="0.15">
      <c r="B42" s="31"/>
      <c r="C42" s="7">
        <v>23</v>
      </c>
      <c r="D42" s="5"/>
      <c r="E42" s="35"/>
      <c r="F42" s="17">
        <f t="shared" si="16"/>
        <v>878</v>
      </c>
      <c r="G42" s="17"/>
      <c r="H42" s="23"/>
      <c r="I42" s="17">
        <v>446</v>
      </c>
      <c r="J42" s="23"/>
      <c r="K42" s="23"/>
      <c r="L42" s="17">
        <v>432</v>
      </c>
      <c r="M42" s="27"/>
      <c r="N42" s="26"/>
      <c r="O42" s="19">
        <v>48</v>
      </c>
      <c r="P42" s="25"/>
      <c r="Q42" s="36"/>
      <c r="R42" s="17">
        <f t="shared" si="17"/>
        <v>1613</v>
      </c>
      <c r="S42" s="17"/>
      <c r="T42" s="23"/>
      <c r="U42" s="17">
        <v>876</v>
      </c>
      <c r="V42" s="23"/>
      <c r="W42" s="23"/>
      <c r="X42" s="17">
        <v>737</v>
      </c>
      <c r="Y42" s="27"/>
      <c r="Z42" s="26"/>
      <c r="AA42" s="19">
        <v>73</v>
      </c>
      <c r="AB42" s="25"/>
      <c r="AC42" s="36"/>
      <c r="AD42" s="17">
        <f t="shared" si="18"/>
        <v>978</v>
      </c>
      <c r="AE42" s="17"/>
      <c r="AF42" s="23"/>
      <c r="AG42" s="17">
        <v>454</v>
      </c>
      <c r="AH42" s="23"/>
      <c r="AI42" s="23"/>
      <c r="AJ42" s="17">
        <v>524</v>
      </c>
      <c r="AK42" s="27"/>
      <c r="AL42" s="26"/>
      <c r="AM42" s="19">
        <v>98</v>
      </c>
      <c r="AN42" s="25"/>
      <c r="AO42" s="36"/>
      <c r="AP42" s="17">
        <f t="shared" si="19"/>
        <v>25</v>
      </c>
      <c r="AQ42" s="17"/>
      <c r="AR42" s="23"/>
      <c r="AS42" s="17">
        <v>4</v>
      </c>
      <c r="AT42" s="23"/>
      <c r="AU42" s="23"/>
      <c r="AV42" s="17">
        <v>21</v>
      </c>
      <c r="AX42" s="61"/>
    </row>
    <row r="43" spans="2:50" ht="18.95" customHeight="1" x14ac:dyDescent="0.15">
      <c r="B43" s="31"/>
      <c r="C43" s="7">
        <v>24</v>
      </c>
      <c r="D43" s="5"/>
      <c r="E43" s="35"/>
      <c r="F43" s="17">
        <f t="shared" si="16"/>
        <v>897</v>
      </c>
      <c r="G43" s="17"/>
      <c r="H43" s="23"/>
      <c r="I43" s="17">
        <v>495</v>
      </c>
      <c r="J43" s="23"/>
      <c r="K43" s="23"/>
      <c r="L43" s="17">
        <v>402</v>
      </c>
      <c r="M43" s="27"/>
      <c r="N43" s="26"/>
      <c r="O43" s="19">
        <v>49</v>
      </c>
      <c r="P43" s="25"/>
      <c r="Q43" s="36"/>
      <c r="R43" s="17">
        <f t="shared" si="17"/>
        <v>1701</v>
      </c>
      <c r="S43" s="17"/>
      <c r="T43" s="23"/>
      <c r="U43" s="17">
        <v>898</v>
      </c>
      <c r="V43" s="23"/>
      <c r="W43" s="23"/>
      <c r="X43" s="17">
        <v>803</v>
      </c>
      <c r="Y43" s="27"/>
      <c r="Z43" s="26"/>
      <c r="AA43" s="19">
        <v>74</v>
      </c>
      <c r="AB43" s="25"/>
      <c r="AC43" s="36"/>
      <c r="AD43" s="17">
        <f t="shared" si="18"/>
        <v>943</v>
      </c>
      <c r="AE43" s="17"/>
      <c r="AF43" s="23"/>
      <c r="AG43" s="17">
        <v>476</v>
      </c>
      <c r="AH43" s="23"/>
      <c r="AI43" s="23"/>
      <c r="AJ43" s="17">
        <v>467</v>
      </c>
      <c r="AK43" s="27"/>
      <c r="AL43" s="26"/>
      <c r="AM43" s="19">
        <v>99</v>
      </c>
      <c r="AN43" s="25"/>
      <c r="AO43" s="36"/>
      <c r="AP43" s="17">
        <f t="shared" si="19"/>
        <v>9</v>
      </c>
      <c r="AQ43" s="17"/>
      <c r="AR43" s="23"/>
      <c r="AS43" s="17">
        <v>0</v>
      </c>
      <c r="AT43" s="23"/>
      <c r="AU43" s="23"/>
      <c r="AV43" s="17">
        <v>9</v>
      </c>
      <c r="AX43" s="61"/>
    </row>
    <row r="44" spans="2:50" ht="18.95" customHeight="1" x14ac:dyDescent="0.15">
      <c r="B44" s="31"/>
      <c r="C44" s="6"/>
      <c r="D44" s="5"/>
      <c r="E44" s="6"/>
      <c r="F44" s="6"/>
      <c r="G44" s="6"/>
      <c r="H44" s="29"/>
      <c r="I44" s="29"/>
      <c r="J44" s="29"/>
      <c r="K44" s="29"/>
      <c r="L44" s="29"/>
      <c r="M44" s="29"/>
      <c r="N44" s="32"/>
      <c r="O44" s="29"/>
      <c r="P44" s="20"/>
      <c r="Q44" s="29"/>
      <c r="R44" s="30"/>
      <c r="S44" s="29"/>
      <c r="T44" s="29"/>
      <c r="U44" s="29"/>
      <c r="V44" s="29"/>
      <c r="W44" s="29"/>
      <c r="X44" s="29"/>
      <c r="Y44" s="29"/>
      <c r="Z44" s="32"/>
      <c r="AA44" s="29"/>
      <c r="AB44" s="20"/>
      <c r="AC44" s="29"/>
      <c r="AD44" s="22"/>
      <c r="AE44" s="22"/>
      <c r="AF44" s="22"/>
      <c r="AG44" s="22"/>
      <c r="AH44" s="22"/>
      <c r="AI44" s="22"/>
      <c r="AJ44" s="22"/>
      <c r="AK44" s="29"/>
      <c r="AL44" s="131" t="s">
        <v>9</v>
      </c>
      <c r="AM44" s="132"/>
      <c r="AN44" s="133"/>
      <c r="AO44" s="130">
        <f>SUM(AR44,AU44)</f>
        <v>24</v>
      </c>
      <c r="AP44" s="126"/>
      <c r="AQ44" s="21"/>
      <c r="AR44" s="126">
        <v>0</v>
      </c>
      <c r="AS44" s="126"/>
      <c r="AT44" s="48"/>
      <c r="AU44" s="126">
        <v>24</v>
      </c>
      <c r="AV44" s="126"/>
      <c r="AX44" s="61"/>
    </row>
    <row r="45" spans="2:50" x14ac:dyDescent="0.15">
      <c r="B45" s="9"/>
      <c r="C45" s="2"/>
      <c r="D45" s="8"/>
      <c r="E45" s="2"/>
      <c r="F45" s="2"/>
      <c r="G45" s="2"/>
      <c r="H45" s="2"/>
      <c r="I45" s="2"/>
      <c r="J45" s="2"/>
      <c r="K45" s="2"/>
      <c r="L45" s="2"/>
      <c r="M45" s="2"/>
      <c r="N45" s="9"/>
      <c r="O45" s="2"/>
      <c r="P45" s="8"/>
      <c r="Q45" s="2"/>
      <c r="R45" s="2"/>
      <c r="S45" s="2"/>
      <c r="T45" s="2"/>
      <c r="U45" s="2"/>
      <c r="V45" s="2"/>
      <c r="W45" s="2"/>
      <c r="X45" s="2"/>
      <c r="Y45" s="2"/>
      <c r="Z45" s="9"/>
      <c r="AA45" s="2"/>
      <c r="AB45" s="8"/>
      <c r="AC45" s="2"/>
      <c r="AD45" s="2"/>
      <c r="AE45" s="2"/>
      <c r="AF45" s="2"/>
      <c r="AG45" s="2"/>
      <c r="AH45" s="2"/>
      <c r="AI45" s="2"/>
      <c r="AJ45" s="2"/>
      <c r="AK45" s="2"/>
      <c r="AL45" s="9"/>
      <c r="AM45" s="2"/>
      <c r="AN45" s="8"/>
      <c r="AO45" s="2"/>
      <c r="AP45" s="2"/>
      <c r="AQ45" s="2"/>
      <c r="AR45" s="2"/>
      <c r="AS45" s="2"/>
      <c r="AT45" s="2"/>
      <c r="AU45" s="2"/>
      <c r="AV45" s="2"/>
      <c r="AW45" s="40"/>
      <c r="AX45" s="61"/>
    </row>
    <row r="46" spans="2:50" x14ac:dyDescent="0.15">
      <c r="B46" s="148" t="s">
        <v>27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2:50" x14ac:dyDescent="0.15">
      <c r="B47" s="38"/>
      <c r="C47" s="41"/>
      <c r="D47" s="41"/>
      <c r="E47" s="41"/>
      <c r="F47" s="41"/>
      <c r="G47" s="41"/>
      <c r="H47" s="41"/>
      <c r="I47" s="4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50" x14ac:dyDescent="0.15">
      <c r="D48" s="42"/>
      <c r="E48" s="42"/>
    </row>
    <row r="49" spans="4:5" x14ac:dyDescent="0.15">
      <c r="D49" s="42"/>
      <c r="E49" s="42"/>
    </row>
    <row r="50" spans="4:5" x14ac:dyDescent="0.15">
      <c r="D50" s="42"/>
      <c r="E50" s="42"/>
    </row>
    <row r="51" spans="4:5" x14ac:dyDescent="0.15">
      <c r="D51" s="42"/>
      <c r="E51" s="42"/>
    </row>
    <row r="52" spans="4:5" x14ac:dyDescent="0.15">
      <c r="D52" s="42"/>
      <c r="E52" s="42"/>
    </row>
    <row r="53" spans="4:5" x14ac:dyDescent="0.15">
      <c r="D53" s="42"/>
      <c r="E53" s="42"/>
    </row>
    <row r="54" spans="4:5" x14ac:dyDescent="0.15">
      <c r="D54" s="42"/>
      <c r="E54" s="42"/>
    </row>
    <row r="55" spans="4:5" x14ac:dyDescent="0.15">
      <c r="D55" s="42"/>
      <c r="E55" s="42"/>
    </row>
  </sheetData>
  <mergeCells count="107">
    <mergeCell ref="AR20:AS20"/>
    <mergeCell ref="AU32:AV32"/>
    <mergeCell ref="Z26:AB26"/>
    <mergeCell ref="AF26:AG26"/>
    <mergeCell ref="AR26:AS26"/>
    <mergeCell ref="AL38:AN38"/>
    <mergeCell ref="AO38:AP38"/>
    <mergeCell ref="AR38:AS38"/>
    <mergeCell ref="AR32:AS32"/>
    <mergeCell ref="AO32:AP32"/>
    <mergeCell ref="AF32:AG32"/>
    <mergeCell ref="AI32:AJ32"/>
    <mergeCell ref="AF38:AG38"/>
    <mergeCell ref="AO20:AP20"/>
    <mergeCell ref="AO26:AP26"/>
    <mergeCell ref="AL20:AN20"/>
    <mergeCell ref="AL26:AN26"/>
    <mergeCell ref="AF20:AG20"/>
    <mergeCell ref="B46:K46"/>
    <mergeCell ref="H38:I38"/>
    <mergeCell ref="Q38:R38"/>
    <mergeCell ref="E38:F38"/>
    <mergeCell ref="N38:P38"/>
    <mergeCell ref="AC9:AE9"/>
    <mergeCell ref="T38:U38"/>
    <mergeCell ref="B38:D38"/>
    <mergeCell ref="B20:D20"/>
    <mergeCell ref="B26:D26"/>
    <mergeCell ref="B32:D32"/>
    <mergeCell ref="E26:F26"/>
    <mergeCell ref="T20:U20"/>
    <mergeCell ref="W20:X20"/>
    <mergeCell ref="Z20:AB20"/>
    <mergeCell ref="B9:D9"/>
    <mergeCell ref="W9:Y9"/>
    <mergeCell ref="W38:X38"/>
    <mergeCell ref="AC20:AD20"/>
    <mergeCell ref="AC38:AD38"/>
    <mergeCell ref="AC32:AD32"/>
    <mergeCell ref="AC26:AD26"/>
    <mergeCell ref="Z32:AB32"/>
    <mergeCell ref="Z38:AB38"/>
    <mergeCell ref="B7:D7"/>
    <mergeCell ref="AI14:AJ14"/>
    <mergeCell ref="Q14:R14"/>
    <mergeCell ref="T26:U26"/>
    <mergeCell ref="W26:X26"/>
    <mergeCell ref="B14:D14"/>
    <mergeCell ref="Q3:X3"/>
    <mergeCell ref="Z3:AE3"/>
    <mergeCell ref="N14:P14"/>
    <mergeCell ref="AI20:AJ20"/>
    <mergeCell ref="AI26:AJ26"/>
    <mergeCell ref="H20:I20"/>
    <mergeCell ref="K20:L20"/>
    <mergeCell ref="E20:F20"/>
    <mergeCell ref="H26:I26"/>
    <mergeCell ref="K26:L26"/>
    <mergeCell ref="E9:G9"/>
    <mergeCell ref="H9:J9"/>
    <mergeCell ref="K9:M9"/>
    <mergeCell ref="Z9:AB9"/>
    <mergeCell ref="AC14:AD14"/>
    <mergeCell ref="AP6:AV6"/>
    <mergeCell ref="E14:F14"/>
    <mergeCell ref="AR14:AS14"/>
    <mergeCell ref="H14:I14"/>
    <mergeCell ref="AF14:AG14"/>
    <mergeCell ref="W14:X14"/>
    <mergeCell ref="AO14:AP14"/>
    <mergeCell ref="Z14:AB14"/>
    <mergeCell ref="T14:U14"/>
    <mergeCell ref="K14:L14"/>
    <mergeCell ref="AU9:AW9"/>
    <mergeCell ref="AF9:AH9"/>
    <mergeCell ref="AI9:AK9"/>
    <mergeCell ref="AU14:AV14"/>
    <mergeCell ref="N9:P9"/>
    <mergeCell ref="T9:V9"/>
    <mergeCell ref="AL9:AN9"/>
    <mergeCell ref="AO9:AQ9"/>
    <mergeCell ref="Q9:S9"/>
    <mergeCell ref="AL14:AN14"/>
    <mergeCell ref="AR44:AS44"/>
    <mergeCell ref="AU44:AV44"/>
    <mergeCell ref="E12:F12"/>
    <mergeCell ref="H12:I12"/>
    <mergeCell ref="K12:L12"/>
    <mergeCell ref="K38:L38"/>
    <mergeCell ref="T32:U32"/>
    <mergeCell ref="W32:X32"/>
    <mergeCell ref="AO44:AP44"/>
    <mergeCell ref="E32:F32"/>
    <mergeCell ref="H32:I32"/>
    <mergeCell ref="K32:L32"/>
    <mergeCell ref="Q32:R32"/>
    <mergeCell ref="N32:P32"/>
    <mergeCell ref="N26:P26"/>
    <mergeCell ref="N20:P20"/>
    <mergeCell ref="Q20:R20"/>
    <mergeCell ref="Q26:R26"/>
    <mergeCell ref="AL44:AN44"/>
    <mergeCell ref="AL32:AN32"/>
    <mergeCell ref="AI38:AJ38"/>
    <mergeCell ref="AU38:AV38"/>
    <mergeCell ref="AU20:AV20"/>
    <mergeCell ref="AU26:AV26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X55"/>
  <sheetViews>
    <sheetView zoomScale="75" zoomScaleNormal="75" workbookViewId="0">
      <selection activeCell="AP7" sqref="AP7"/>
    </sheetView>
  </sheetViews>
  <sheetFormatPr defaultRowHeight="13.5" x14ac:dyDescent="0.15"/>
  <cols>
    <col min="1" max="1" width="5.125" style="39" customWidth="1"/>
    <col min="2" max="2" width="2.875" style="39" customWidth="1"/>
    <col min="3" max="3" width="7.375" style="39" customWidth="1"/>
    <col min="4" max="4" width="2.875" style="39" customWidth="1"/>
    <col min="5" max="5" width="4.625" style="39" customWidth="1"/>
    <col min="6" max="6" width="6" style="39" customWidth="1"/>
    <col min="7" max="8" width="2" style="39" customWidth="1"/>
    <col min="9" max="9" width="5.625" style="39" customWidth="1"/>
    <col min="10" max="11" width="2" style="39" customWidth="1"/>
    <col min="12" max="12" width="5.625" style="39" customWidth="1"/>
    <col min="13" max="13" width="2" style="39" customWidth="1"/>
    <col min="14" max="14" width="2.375" style="39" customWidth="1"/>
    <col min="15" max="15" width="7.375" style="39" customWidth="1"/>
    <col min="16" max="16" width="2.375" style="39" customWidth="1"/>
    <col min="17" max="17" width="4.625" style="39" customWidth="1"/>
    <col min="18" max="18" width="6" style="39" customWidth="1"/>
    <col min="19" max="20" width="2" style="39" customWidth="1"/>
    <col min="21" max="21" width="5.625" style="39" customWidth="1"/>
    <col min="22" max="23" width="2" style="39" customWidth="1"/>
    <col min="24" max="24" width="5.625" style="39" customWidth="1"/>
    <col min="25" max="25" width="2" style="39" customWidth="1"/>
    <col min="26" max="26" width="2.375" style="39" customWidth="1"/>
    <col min="27" max="27" width="7.375" style="39" customWidth="1"/>
    <col min="28" max="28" width="2.375" style="39" customWidth="1"/>
    <col min="29" max="29" width="4.625" style="39" customWidth="1"/>
    <col min="30" max="30" width="6" style="39" customWidth="1"/>
    <col min="31" max="32" width="2" style="39" customWidth="1"/>
    <col min="33" max="33" width="5.625" style="39" customWidth="1"/>
    <col min="34" max="35" width="2" style="39" customWidth="1"/>
    <col min="36" max="36" width="5.625" style="39" customWidth="1"/>
    <col min="37" max="37" width="2" style="39" customWidth="1"/>
    <col min="38" max="38" width="2.375" style="39" customWidth="1"/>
    <col min="39" max="39" width="7.375" style="39" customWidth="1"/>
    <col min="40" max="40" width="2.375" style="39" customWidth="1"/>
    <col min="41" max="41" width="4.625" style="39" customWidth="1"/>
    <col min="42" max="42" width="6" style="39" customWidth="1"/>
    <col min="43" max="44" width="2" style="39" customWidth="1"/>
    <col min="45" max="45" width="6.5" style="39" customWidth="1"/>
    <col min="46" max="47" width="2" style="39" customWidth="1"/>
    <col min="48" max="48" width="5.625" style="39" customWidth="1"/>
    <col min="49" max="49" width="2" style="39" customWidth="1"/>
    <col min="50" max="16384" width="9" style="39"/>
  </cols>
  <sheetData>
    <row r="3" spans="2:50" ht="14.25" x14ac:dyDescent="0.15">
      <c r="Q3" s="146" t="s">
        <v>26</v>
      </c>
      <c r="R3" s="146"/>
      <c r="S3" s="146"/>
      <c r="T3" s="146"/>
      <c r="U3" s="146"/>
      <c r="V3" s="146"/>
      <c r="W3" s="146"/>
      <c r="X3" s="146"/>
      <c r="Y3" s="34"/>
      <c r="Z3" s="147" t="s">
        <v>25</v>
      </c>
      <c r="AA3" s="147"/>
      <c r="AB3" s="147"/>
      <c r="AC3" s="147"/>
      <c r="AD3" s="147"/>
      <c r="AE3" s="147"/>
      <c r="AF3" s="34"/>
    </row>
    <row r="5" spans="2:50" ht="9.9499999999999993" customHeight="1" x14ac:dyDescent="0.15"/>
    <row r="6" spans="2:50" x14ac:dyDescent="0.15">
      <c r="AP6" s="134" t="s">
        <v>30</v>
      </c>
      <c r="AQ6" s="134"/>
      <c r="AR6" s="134"/>
      <c r="AS6" s="134"/>
      <c r="AT6" s="134"/>
      <c r="AU6" s="134"/>
      <c r="AV6" s="134"/>
    </row>
    <row r="7" spans="2:50" x14ac:dyDescent="0.15">
      <c r="B7" s="145" t="s">
        <v>28</v>
      </c>
      <c r="C7" s="145"/>
      <c r="D7" s="145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</row>
    <row r="8" spans="2:50" ht="12.6" customHeight="1" x14ac:dyDescent="0.15">
      <c r="B8" s="52"/>
      <c r="C8" s="50"/>
      <c r="D8" s="51"/>
      <c r="E8" s="50"/>
      <c r="F8" s="50"/>
      <c r="G8" s="51"/>
      <c r="J8" s="51"/>
      <c r="M8" s="50"/>
      <c r="N8" s="52"/>
      <c r="O8" s="50"/>
      <c r="P8" s="51"/>
      <c r="S8" s="51"/>
      <c r="V8" s="51"/>
      <c r="Z8" s="52"/>
      <c r="AA8" s="50"/>
      <c r="AB8" s="51"/>
      <c r="AE8" s="51"/>
      <c r="AH8" s="51"/>
      <c r="AK8" s="50"/>
      <c r="AL8" s="52"/>
      <c r="AM8" s="50"/>
      <c r="AN8" s="51"/>
      <c r="AQ8" s="51"/>
      <c r="AT8" s="51"/>
      <c r="AX8" s="61"/>
    </row>
    <row r="9" spans="2:50" ht="15.75" customHeight="1" x14ac:dyDescent="0.15">
      <c r="B9" s="141" t="s">
        <v>3</v>
      </c>
      <c r="C9" s="144"/>
      <c r="D9" s="143"/>
      <c r="E9" s="144" t="s">
        <v>0</v>
      </c>
      <c r="F9" s="144"/>
      <c r="G9" s="143"/>
      <c r="H9" s="141" t="s">
        <v>1</v>
      </c>
      <c r="I9" s="142"/>
      <c r="J9" s="143"/>
      <c r="K9" s="141" t="s">
        <v>2</v>
      </c>
      <c r="L9" s="142"/>
      <c r="M9" s="144"/>
      <c r="N9" s="141" t="s">
        <v>3</v>
      </c>
      <c r="O9" s="144"/>
      <c r="P9" s="143"/>
      <c r="Q9" s="144" t="s">
        <v>0</v>
      </c>
      <c r="R9" s="142"/>
      <c r="S9" s="143"/>
      <c r="T9" s="141" t="s">
        <v>1</v>
      </c>
      <c r="U9" s="142"/>
      <c r="V9" s="143"/>
      <c r="W9" s="141" t="s">
        <v>2</v>
      </c>
      <c r="X9" s="142"/>
      <c r="Y9" s="142"/>
      <c r="Z9" s="141" t="s">
        <v>3</v>
      </c>
      <c r="AA9" s="144"/>
      <c r="AB9" s="143"/>
      <c r="AC9" s="144" t="s">
        <v>0</v>
      </c>
      <c r="AD9" s="142"/>
      <c r="AE9" s="143"/>
      <c r="AF9" s="141" t="s">
        <v>1</v>
      </c>
      <c r="AG9" s="142"/>
      <c r="AH9" s="143"/>
      <c r="AI9" s="141" t="s">
        <v>2</v>
      </c>
      <c r="AJ9" s="142"/>
      <c r="AK9" s="144"/>
      <c r="AL9" s="141" t="s">
        <v>3</v>
      </c>
      <c r="AM9" s="144"/>
      <c r="AN9" s="143"/>
      <c r="AO9" s="144" t="s">
        <v>0</v>
      </c>
      <c r="AP9" s="142"/>
      <c r="AQ9" s="143"/>
      <c r="AR9" s="57"/>
      <c r="AS9" s="57" t="s">
        <v>1</v>
      </c>
      <c r="AT9" s="56"/>
      <c r="AU9" s="141" t="s">
        <v>2</v>
      </c>
      <c r="AV9" s="142"/>
      <c r="AW9" s="142"/>
      <c r="AX9" s="61"/>
    </row>
    <row r="10" spans="2:50" ht="12.6" customHeight="1" x14ac:dyDescent="0.15">
      <c r="B10" s="9"/>
      <c r="C10" s="2"/>
      <c r="D10" s="8"/>
      <c r="E10" s="2"/>
      <c r="F10" s="2"/>
      <c r="G10" s="8"/>
      <c r="H10" s="2"/>
      <c r="I10" s="2"/>
      <c r="J10" s="8"/>
      <c r="K10" s="2"/>
      <c r="L10" s="2"/>
      <c r="M10" s="2"/>
      <c r="N10" s="9"/>
      <c r="O10" s="2"/>
      <c r="P10" s="8"/>
      <c r="Q10" s="2"/>
      <c r="R10" s="2"/>
      <c r="S10" s="8"/>
      <c r="T10" s="2"/>
      <c r="U10" s="2"/>
      <c r="V10" s="8"/>
      <c r="W10" s="2"/>
      <c r="X10" s="2"/>
      <c r="Y10" s="2"/>
      <c r="Z10" s="9"/>
      <c r="AA10" s="2"/>
      <c r="AB10" s="8"/>
      <c r="AC10" s="2"/>
      <c r="AD10" s="2"/>
      <c r="AE10" s="8"/>
      <c r="AF10" s="2"/>
      <c r="AG10" s="2"/>
      <c r="AH10" s="8"/>
      <c r="AI10" s="2"/>
      <c r="AJ10" s="2"/>
      <c r="AK10" s="2"/>
      <c r="AL10" s="9"/>
      <c r="AM10" s="2"/>
      <c r="AN10" s="8"/>
      <c r="AO10" s="2"/>
      <c r="AP10" s="2"/>
      <c r="AQ10" s="8"/>
      <c r="AR10" s="2"/>
      <c r="AS10" s="2"/>
      <c r="AT10" s="8"/>
      <c r="AU10" s="2"/>
      <c r="AV10" s="2"/>
      <c r="AW10" s="40"/>
      <c r="AX10" s="61"/>
    </row>
    <row r="11" spans="2:50" ht="12.6" customHeight="1" x14ac:dyDescent="0.15">
      <c r="B11" s="31"/>
      <c r="C11" s="6"/>
      <c r="D11" s="3"/>
      <c r="E11" s="6"/>
      <c r="F11" s="1"/>
      <c r="G11" s="1"/>
      <c r="H11" s="1"/>
      <c r="I11" s="1"/>
      <c r="J11" s="1"/>
      <c r="K11" s="1"/>
      <c r="L11" s="1"/>
      <c r="M11" s="6"/>
      <c r="N11" s="31"/>
      <c r="O11" s="6"/>
      <c r="P11" s="3"/>
      <c r="Q11" s="1"/>
      <c r="R11" s="1"/>
      <c r="S11" s="1"/>
      <c r="T11" s="1"/>
      <c r="U11" s="1"/>
      <c r="V11" s="1"/>
      <c r="W11" s="1"/>
      <c r="X11" s="1"/>
      <c r="Y11" s="1"/>
      <c r="Z11" s="60"/>
      <c r="AA11" s="4"/>
      <c r="AB11" s="3"/>
      <c r="AC11" s="1"/>
      <c r="AD11" s="1"/>
      <c r="AE11" s="1"/>
      <c r="AF11" s="1"/>
      <c r="AG11" s="1"/>
      <c r="AH11" s="1"/>
      <c r="AI11" s="1"/>
      <c r="AJ11" s="1"/>
      <c r="AK11" s="4"/>
      <c r="AL11" s="31"/>
      <c r="AM11" s="6"/>
      <c r="AN11" s="3"/>
      <c r="AO11" s="1"/>
      <c r="AP11" s="1"/>
      <c r="AQ11" s="1"/>
      <c r="AR11" s="1"/>
      <c r="AS11" s="1"/>
      <c r="AT11" s="1"/>
      <c r="AU11" s="1"/>
      <c r="AV11" s="1"/>
      <c r="AX11" s="61"/>
    </row>
    <row r="12" spans="2:50" ht="15.75" customHeight="1" x14ac:dyDescent="0.15">
      <c r="B12" s="31"/>
      <c r="C12" s="11" t="s">
        <v>0</v>
      </c>
      <c r="D12" s="12"/>
      <c r="E12" s="127">
        <f>SUM(E14+E20+E26+E32+E38+Q14+Q20+Q26+Q32+Q38+AC14+AC20+AC26+AC32+AC38+AO14+AO20+AO26+AO32+AO38+AO44)</f>
        <v>89915</v>
      </c>
      <c r="F12" s="128"/>
      <c r="G12" s="59"/>
      <c r="H12" s="129">
        <f>SUM(H14+H20+H26+H32+H38+T14+T20+T26+T32+T38+AF14+AF20+AF26+AF32+AF38+AR14+AR20+AR26+AR32+AR38+AR44)</f>
        <v>45326</v>
      </c>
      <c r="I12" s="129"/>
      <c r="J12" s="59"/>
      <c r="K12" s="128">
        <f>SUM(K14+K20+K26+K32+K38+W14+W20+W26+W32+W38+AI14+AI20+AI26+AI32+AI38+AU14+AU20+AU26+AU32+AU38+AU44)</f>
        <v>44589</v>
      </c>
      <c r="L12" s="128"/>
      <c r="M12" s="37"/>
      <c r="N12" s="31"/>
      <c r="O12" s="6"/>
      <c r="P12" s="5"/>
      <c r="Q12" s="1"/>
      <c r="R12" s="1"/>
      <c r="S12" s="1"/>
      <c r="T12" s="1"/>
      <c r="U12" s="1"/>
      <c r="V12" s="1"/>
      <c r="W12" s="1"/>
      <c r="X12" s="1"/>
      <c r="Y12" s="1"/>
      <c r="Z12" s="31"/>
      <c r="AA12" s="6"/>
      <c r="AB12" s="5"/>
      <c r="AC12" s="1"/>
      <c r="AD12" s="10"/>
      <c r="AE12" s="10"/>
      <c r="AF12" s="10"/>
      <c r="AG12" s="10"/>
      <c r="AH12" s="10"/>
      <c r="AI12" s="10"/>
      <c r="AJ12" s="10"/>
      <c r="AK12" s="6"/>
      <c r="AL12" s="31"/>
      <c r="AM12" s="6"/>
      <c r="AN12" s="5"/>
      <c r="AO12" s="1"/>
      <c r="AP12" s="1"/>
      <c r="AQ12" s="1"/>
      <c r="AR12" s="1"/>
      <c r="AS12" s="1"/>
      <c r="AT12" s="1"/>
      <c r="AU12" s="1"/>
      <c r="AV12" s="1"/>
      <c r="AX12" s="61"/>
    </row>
    <row r="13" spans="2:50" ht="15.75" customHeight="1" x14ac:dyDescent="0.15">
      <c r="B13" s="31"/>
      <c r="C13" s="6"/>
      <c r="D13" s="5"/>
      <c r="E13" s="14"/>
      <c r="F13" s="15"/>
      <c r="G13" s="15"/>
      <c r="H13" s="15"/>
      <c r="I13" s="15"/>
      <c r="J13" s="15"/>
      <c r="K13" s="15"/>
      <c r="L13" s="15"/>
      <c r="M13" s="6"/>
      <c r="N13" s="31"/>
      <c r="O13" s="6"/>
      <c r="P13" s="5"/>
      <c r="Q13" s="1"/>
      <c r="R13" s="1"/>
      <c r="S13" s="1"/>
      <c r="T13" s="1"/>
      <c r="U13" s="1"/>
      <c r="V13" s="1"/>
      <c r="W13" s="1"/>
      <c r="X13" s="1"/>
      <c r="Y13" s="1"/>
      <c r="Z13" s="31"/>
      <c r="AA13" s="6"/>
      <c r="AB13" s="5"/>
      <c r="AC13" s="1"/>
      <c r="AD13" s="10"/>
      <c r="AE13" s="10"/>
      <c r="AF13" s="10"/>
      <c r="AG13" s="10"/>
      <c r="AH13" s="10"/>
      <c r="AI13" s="10"/>
      <c r="AJ13" s="10"/>
      <c r="AK13" s="6"/>
      <c r="AL13" s="31"/>
      <c r="AM13" s="6"/>
      <c r="AN13" s="5"/>
      <c r="AO13" s="1"/>
      <c r="AP13" s="1"/>
      <c r="AQ13" s="1"/>
      <c r="AR13" s="1"/>
      <c r="AS13" s="1"/>
      <c r="AT13" s="1"/>
      <c r="AU13" s="1"/>
      <c r="AV13" s="1"/>
      <c r="AX13" s="61"/>
    </row>
    <row r="14" spans="2:50" ht="18.95" customHeight="1" x14ac:dyDescent="0.15">
      <c r="B14" s="138" t="s">
        <v>4</v>
      </c>
      <c r="C14" s="139"/>
      <c r="D14" s="140"/>
      <c r="E14" s="135">
        <f>SUM(H14:L14)</f>
        <v>4311</v>
      </c>
      <c r="F14" s="135"/>
      <c r="G14" s="59"/>
      <c r="H14" s="136">
        <f>SUM(I15:I19)</f>
        <v>2237</v>
      </c>
      <c r="I14" s="137"/>
      <c r="J14" s="59"/>
      <c r="K14" s="136">
        <f>SUM(L15:L19)</f>
        <v>2074</v>
      </c>
      <c r="L14" s="137"/>
      <c r="M14" s="6"/>
      <c r="N14" s="138" t="s">
        <v>10</v>
      </c>
      <c r="O14" s="139"/>
      <c r="P14" s="140"/>
      <c r="Q14" s="126">
        <f>SUM(T4:X14)</f>
        <v>4538</v>
      </c>
      <c r="R14" s="126"/>
      <c r="S14" s="54"/>
      <c r="T14" s="128">
        <f>SUM(U15:U19)</f>
        <v>2392</v>
      </c>
      <c r="U14" s="129"/>
      <c r="V14" s="24"/>
      <c r="W14" s="128">
        <f>SUM(X15:X19)</f>
        <v>2146</v>
      </c>
      <c r="X14" s="129"/>
      <c r="Y14" s="16"/>
      <c r="Z14" s="138" t="s">
        <v>20</v>
      </c>
      <c r="AA14" s="139"/>
      <c r="AB14" s="140"/>
      <c r="AC14" s="130">
        <f>SUM(AF14:AJ14)</f>
        <v>6794</v>
      </c>
      <c r="AD14" s="126"/>
      <c r="AE14" s="55"/>
      <c r="AF14" s="129">
        <f>SUM(AG15:AG19)</f>
        <v>3654</v>
      </c>
      <c r="AG14" s="129"/>
      <c r="AH14" s="55"/>
      <c r="AI14" s="129">
        <f>SUM(AJ15:AJ19)</f>
        <v>3140</v>
      </c>
      <c r="AJ14" s="129"/>
      <c r="AK14" s="33"/>
      <c r="AL14" s="138" t="s">
        <v>19</v>
      </c>
      <c r="AM14" s="139"/>
      <c r="AN14" s="140"/>
      <c r="AO14" s="130">
        <f>SUM(AR14:AV14)</f>
        <v>3950</v>
      </c>
      <c r="AP14" s="126"/>
      <c r="AQ14" s="13"/>
      <c r="AR14" s="128">
        <f>SUM(AS15:AS19)</f>
        <v>1876</v>
      </c>
      <c r="AS14" s="128"/>
      <c r="AT14" s="24"/>
      <c r="AU14" s="128">
        <f>SUM(AV15:AV19)</f>
        <v>2074</v>
      </c>
      <c r="AV14" s="128"/>
      <c r="AX14" s="61"/>
    </row>
    <row r="15" spans="2:50" ht="18.95" customHeight="1" x14ac:dyDescent="0.15">
      <c r="B15" s="31"/>
      <c r="C15" s="7">
        <v>0</v>
      </c>
      <c r="D15" s="5"/>
      <c r="E15" s="35"/>
      <c r="F15" s="17">
        <f>SUM(I15,L15)</f>
        <v>776</v>
      </c>
      <c r="G15" s="17"/>
      <c r="H15" s="23"/>
      <c r="I15" s="17">
        <v>419</v>
      </c>
      <c r="J15" s="23"/>
      <c r="K15" s="23"/>
      <c r="L15" s="17">
        <v>357</v>
      </c>
      <c r="M15" s="27"/>
      <c r="N15" s="26"/>
      <c r="O15" s="19">
        <v>25</v>
      </c>
      <c r="P15" s="25"/>
      <c r="Q15" s="36"/>
      <c r="R15" s="17">
        <f>SUM(U15,X15)</f>
        <v>923</v>
      </c>
      <c r="S15" s="17"/>
      <c r="T15" s="23"/>
      <c r="U15" s="17">
        <v>517</v>
      </c>
      <c r="V15" s="23"/>
      <c r="W15" s="23"/>
      <c r="X15" s="17">
        <v>406</v>
      </c>
      <c r="Y15" s="27"/>
      <c r="Z15" s="26"/>
      <c r="AA15" s="19">
        <v>50</v>
      </c>
      <c r="AB15" s="25"/>
      <c r="AC15" s="36"/>
      <c r="AD15" s="17">
        <f>SUM(AG15,AJ15)</f>
        <v>1710</v>
      </c>
      <c r="AE15" s="17"/>
      <c r="AF15" s="23"/>
      <c r="AG15" s="17">
        <v>905</v>
      </c>
      <c r="AH15" s="23"/>
      <c r="AI15" s="23"/>
      <c r="AJ15" s="17">
        <v>805</v>
      </c>
      <c r="AK15" s="27"/>
      <c r="AL15" s="26"/>
      <c r="AM15" s="19">
        <v>75</v>
      </c>
      <c r="AN15" s="25"/>
      <c r="AO15" s="36"/>
      <c r="AP15" s="17">
        <f>SUM(AS15,AV15)</f>
        <v>934</v>
      </c>
      <c r="AQ15" s="17"/>
      <c r="AR15" s="23"/>
      <c r="AS15" s="17">
        <v>470</v>
      </c>
      <c r="AT15" s="23"/>
      <c r="AU15" s="23"/>
      <c r="AV15" s="17">
        <v>464</v>
      </c>
      <c r="AX15" s="61"/>
    </row>
    <row r="16" spans="2:50" ht="18.95" customHeight="1" x14ac:dyDescent="0.15">
      <c r="B16" s="31"/>
      <c r="C16" s="7">
        <v>1</v>
      </c>
      <c r="D16" s="5"/>
      <c r="E16" s="35"/>
      <c r="F16" s="17">
        <f t="shared" ref="F16:F19" si="0">SUM(I16,L16)</f>
        <v>890</v>
      </c>
      <c r="G16" s="17"/>
      <c r="H16" s="23"/>
      <c r="I16" s="17">
        <v>468</v>
      </c>
      <c r="J16" s="23"/>
      <c r="K16" s="23"/>
      <c r="L16" s="17">
        <v>422</v>
      </c>
      <c r="M16" s="27"/>
      <c r="N16" s="26"/>
      <c r="O16" s="19">
        <v>26</v>
      </c>
      <c r="P16" s="25"/>
      <c r="Q16" s="36"/>
      <c r="R16" s="17">
        <f t="shared" ref="R16:R19" si="1">SUM(U16,X16)</f>
        <v>870</v>
      </c>
      <c r="S16" s="17"/>
      <c r="T16" s="23"/>
      <c r="U16" s="17">
        <v>453</v>
      </c>
      <c r="V16" s="23"/>
      <c r="W16" s="23"/>
      <c r="X16" s="17">
        <v>417</v>
      </c>
      <c r="Y16" s="27"/>
      <c r="Z16" s="26"/>
      <c r="AA16" s="19">
        <v>51</v>
      </c>
      <c r="AB16" s="25"/>
      <c r="AC16" s="36"/>
      <c r="AD16" s="17">
        <f t="shared" ref="AD16:AD19" si="2">SUM(AG16,AJ16)</f>
        <v>1116</v>
      </c>
      <c r="AE16" s="17"/>
      <c r="AF16" s="23"/>
      <c r="AG16" s="17">
        <v>632</v>
      </c>
      <c r="AH16" s="23"/>
      <c r="AI16" s="23"/>
      <c r="AJ16" s="17">
        <v>484</v>
      </c>
      <c r="AK16" s="27"/>
      <c r="AL16" s="26"/>
      <c r="AM16" s="19">
        <v>76</v>
      </c>
      <c r="AN16" s="25"/>
      <c r="AO16" s="36"/>
      <c r="AP16" s="17">
        <f t="shared" ref="AP16:AP19" si="3">SUM(AS16,AV16)</f>
        <v>883</v>
      </c>
      <c r="AQ16" s="17"/>
      <c r="AR16" s="23"/>
      <c r="AS16" s="17">
        <v>396</v>
      </c>
      <c r="AT16" s="23"/>
      <c r="AU16" s="23"/>
      <c r="AV16" s="17">
        <v>487</v>
      </c>
      <c r="AX16" s="61"/>
    </row>
    <row r="17" spans="2:50" ht="18.95" customHeight="1" x14ac:dyDescent="0.15">
      <c r="B17" s="31"/>
      <c r="C17" s="7">
        <v>2</v>
      </c>
      <c r="D17" s="5"/>
      <c r="E17" s="35"/>
      <c r="F17" s="17">
        <f t="shared" si="0"/>
        <v>869</v>
      </c>
      <c r="G17" s="17"/>
      <c r="H17" s="23"/>
      <c r="I17" s="17">
        <v>446</v>
      </c>
      <c r="J17" s="23"/>
      <c r="K17" s="23"/>
      <c r="L17" s="17">
        <v>423</v>
      </c>
      <c r="M17" s="27"/>
      <c r="N17" s="26"/>
      <c r="O17" s="19">
        <v>27</v>
      </c>
      <c r="P17" s="25"/>
      <c r="Q17" s="36"/>
      <c r="R17" s="17">
        <f t="shared" si="1"/>
        <v>905</v>
      </c>
      <c r="S17" s="17"/>
      <c r="T17" s="23"/>
      <c r="U17" s="17">
        <v>490</v>
      </c>
      <c r="V17" s="23"/>
      <c r="W17" s="23"/>
      <c r="X17" s="17">
        <v>415</v>
      </c>
      <c r="Y17" s="27"/>
      <c r="Z17" s="26"/>
      <c r="AA17" s="19">
        <v>52</v>
      </c>
      <c r="AB17" s="25"/>
      <c r="AC17" s="36"/>
      <c r="AD17" s="17">
        <f t="shared" si="2"/>
        <v>1451</v>
      </c>
      <c r="AE17" s="17"/>
      <c r="AF17" s="23"/>
      <c r="AG17" s="17">
        <v>785</v>
      </c>
      <c r="AH17" s="23"/>
      <c r="AI17" s="23"/>
      <c r="AJ17" s="17">
        <v>666</v>
      </c>
      <c r="AK17" s="27"/>
      <c r="AL17" s="26"/>
      <c r="AM17" s="19">
        <v>77</v>
      </c>
      <c r="AN17" s="25"/>
      <c r="AO17" s="36"/>
      <c r="AP17" s="17">
        <f t="shared" si="3"/>
        <v>829</v>
      </c>
      <c r="AQ17" s="17"/>
      <c r="AR17" s="23"/>
      <c r="AS17" s="17">
        <v>381</v>
      </c>
      <c r="AT17" s="23"/>
      <c r="AU17" s="23"/>
      <c r="AV17" s="17">
        <v>448</v>
      </c>
      <c r="AX17" s="61"/>
    </row>
    <row r="18" spans="2:50" ht="18.95" customHeight="1" x14ac:dyDescent="0.15">
      <c r="B18" s="31"/>
      <c r="C18" s="7">
        <v>3</v>
      </c>
      <c r="D18" s="5"/>
      <c r="E18" s="35"/>
      <c r="F18" s="17">
        <f t="shared" si="0"/>
        <v>857</v>
      </c>
      <c r="G18" s="17"/>
      <c r="H18" s="23"/>
      <c r="I18" s="17">
        <v>446</v>
      </c>
      <c r="J18" s="23"/>
      <c r="K18" s="23"/>
      <c r="L18" s="17">
        <v>411</v>
      </c>
      <c r="M18" s="27"/>
      <c r="N18" s="26"/>
      <c r="O18" s="19">
        <v>28</v>
      </c>
      <c r="P18" s="25"/>
      <c r="Q18" s="36"/>
      <c r="R18" s="17">
        <f t="shared" si="1"/>
        <v>920</v>
      </c>
      <c r="S18" s="17"/>
      <c r="T18" s="23"/>
      <c r="U18" s="17">
        <v>474</v>
      </c>
      <c r="V18" s="23"/>
      <c r="W18" s="23"/>
      <c r="X18" s="17">
        <v>446</v>
      </c>
      <c r="Y18" s="27"/>
      <c r="Z18" s="26"/>
      <c r="AA18" s="19">
        <v>53</v>
      </c>
      <c r="AB18" s="25"/>
      <c r="AC18" s="36"/>
      <c r="AD18" s="17">
        <f t="shared" si="2"/>
        <v>1315</v>
      </c>
      <c r="AE18" s="17"/>
      <c r="AF18" s="23"/>
      <c r="AG18" s="17">
        <v>689</v>
      </c>
      <c r="AH18" s="23"/>
      <c r="AI18" s="23"/>
      <c r="AJ18" s="17">
        <v>626</v>
      </c>
      <c r="AK18" s="27"/>
      <c r="AL18" s="26"/>
      <c r="AM18" s="19">
        <v>78</v>
      </c>
      <c r="AN18" s="25"/>
      <c r="AO18" s="36"/>
      <c r="AP18" s="17">
        <f t="shared" si="3"/>
        <v>666</v>
      </c>
      <c r="AQ18" s="17"/>
      <c r="AR18" s="23"/>
      <c r="AS18" s="17">
        <v>320</v>
      </c>
      <c r="AT18" s="23"/>
      <c r="AU18" s="23"/>
      <c r="AV18" s="17">
        <v>346</v>
      </c>
      <c r="AX18" s="61"/>
    </row>
    <row r="19" spans="2:50" ht="18.95" customHeight="1" x14ac:dyDescent="0.15">
      <c r="B19" s="31"/>
      <c r="C19" s="7">
        <v>4</v>
      </c>
      <c r="D19" s="5"/>
      <c r="E19" s="35"/>
      <c r="F19" s="17">
        <f t="shared" si="0"/>
        <v>919</v>
      </c>
      <c r="G19" s="17"/>
      <c r="H19" s="23"/>
      <c r="I19" s="17">
        <v>458</v>
      </c>
      <c r="J19" s="23"/>
      <c r="K19" s="23"/>
      <c r="L19" s="17">
        <v>461</v>
      </c>
      <c r="M19" s="27"/>
      <c r="N19" s="26"/>
      <c r="O19" s="19">
        <v>29</v>
      </c>
      <c r="P19" s="25"/>
      <c r="Q19" s="36"/>
      <c r="R19" s="17">
        <f t="shared" si="1"/>
        <v>920</v>
      </c>
      <c r="S19" s="17"/>
      <c r="T19" s="23"/>
      <c r="U19" s="17">
        <v>458</v>
      </c>
      <c r="V19" s="23"/>
      <c r="W19" s="23"/>
      <c r="X19" s="17">
        <v>462</v>
      </c>
      <c r="Y19" s="27"/>
      <c r="Z19" s="26"/>
      <c r="AA19" s="19">
        <v>54</v>
      </c>
      <c r="AB19" s="25"/>
      <c r="AC19" s="36"/>
      <c r="AD19" s="17">
        <f t="shared" si="2"/>
        <v>1202</v>
      </c>
      <c r="AE19" s="17"/>
      <c r="AF19" s="23"/>
      <c r="AG19" s="17">
        <v>643</v>
      </c>
      <c r="AH19" s="23"/>
      <c r="AI19" s="23"/>
      <c r="AJ19" s="17">
        <v>559</v>
      </c>
      <c r="AK19" s="27"/>
      <c r="AL19" s="26"/>
      <c r="AM19" s="19">
        <v>79</v>
      </c>
      <c r="AN19" s="25"/>
      <c r="AO19" s="36"/>
      <c r="AP19" s="17">
        <f t="shared" si="3"/>
        <v>638</v>
      </c>
      <c r="AQ19" s="17"/>
      <c r="AR19" s="23"/>
      <c r="AS19" s="17">
        <v>309</v>
      </c>
      <c r="AT19" s="23"/>
      <c r="AU19" s="23"/>
      <c r="AV19" s="17">
        <v>329</v>
      </c>
      <c r="AX19" s="61"/>
    </row>
    <row r="20" spans="2:50" s="18" customFormat="1" ht="18.95" customHeight="1" x14ac:dyDescent="0.15">
      <c r="B20" s="138" t="s">
        <v>5</v>
      </c>
      <c r="C20" s="139"/>
      <c r="D20" s="140"/>
      <c r="E20" s="130">
        <f>SUM(H20:L20)</f>
        <v>4502</v>
      </c>
      <c r="F20" s="126"/>
      <c r="G20" s="21"/>
      <c r="H20" s="126">
        <f>SUM(I21:I25)</f>
        <v>2320</v>
      </c>
      <c r="I20" s="126"/>
      <c r="J20" s="58"/>
      <c r="K20" s="126">
        <f>SUM(L21:L25)</f>
        <v>2182</v>
      </c>
      <c r="L20" s="126"/>
      <c r="M20" s="28"/>
      <c r="N20" s="131" t="s">
        <v>11</v>
      </c>
      <c r="O20" s="132"/>
      <c r="P20" s="133"/>
      <c r="Q20" s="130">
        <f>SUM(T20:X20)</f>
        <v>5377</v>
      </c>
      <c r="R20" s="126"/>
      <c r="S20" s="53"/>
      <c r="T20" s="126">
        <f>SUM(U21:U25)</f>
        <v>2712</v>
      </c>
      <c r="U20" s="126"/>
      <c r="V20" s="53"/>
      <c r="W20" s="126">
        <f>SUM(X21:X25)</f>
        <v>2665</v>
      </c>
      <c r="X20" s="126"/>
      <c r="Y20" s="28"/>
      <c r="Z20" s="131" t="s">
        <v>21</v>
      </c>
      <c r="AA20" s="132"/>
      <c r="AB20" s="133"/>
      <c r="AC20" s="130">
        <f>SUM(AF20:AJ20)</f>
        <v>5104</v>
      </c>
      <c r="AD20" s="126"/>
      <c r="AE20" s="53"/>
      <c r="AF20" s="126">
        <f>SUM(AG21:AG25)</f>
        <v>2673</v>
      </c>
      <c r="AG20" s="126"/>
      <c r="AH20" s="53"/>
      <c r="AI20" s="126">
        <f>SUM(AJ21:AJ25)</f>
        <v>2431</v>
      </c>
      <c r="AJ20" s="126"/>
      <c r="AK20" s="28"/>
      <c r="AL20" s="131" t="s">
        <v>15</v>
      </c>
      <c r="AM20" s="132"/>
      <c r="AN20" s="133"/>
      <c r="AO20" s="130">
        <f>SUM(AR20:AV20)</f>
        <v>2619</v>
      </c>
      <c r="AP20" s="126"/>
      <c r="AQ20" s="21"/>
      <c r="AR20" s="126">
        <f>SUM(AS21:AS25)</f>
        <v>1137</v>
      </c>
      <c r="AS20" s="126"/>
      <c r="AT20" s="58"/>
      <c r="AU20" s="126">
        <f>SUM(AV21:AV25)</f>
        <v>1482</v>
      </c>
      <c r="AV20" s="126"/>
      <c r="AX20" s="62"/>
    </row>
    <row r="21" spans="2:50" ht="18.95" customHeight="1" x14ac:dyDescent="0.15">
      <c r="B21" s="31"/>
      <c r="C21" s="7">
        <v>5</v>
      </c>
      <c r="D21" s="5"/>
      <c r="E21" s="35"/>
      <c r="F21" s="17">
        <f>SUM(I21,L21)</f>
        <v>853</v>
      </c>
      <c r="G21" s="23"/>
      <c r="H21" s="23"/>
      <c r="I21" s="17">
        <v>457</v>
      </c>
      <c r="J21" s="23"/>
      <c r="K21" s="23"/>
      <c r="L21" s="17">
        <v>396</v>
      </c>
      <c r="M21" s="27"/>
      <c r="N21" s="26"/>
      <c r="O21" s="19">
        <v>30</v>
      </c>
      <c r="P21" s="25"/>
      <c r="Q21" s="36"/>
      <c r="R21" s="17">
        <f>SUM(U21,X21)</f>
        <v>992</v>
      </c>
      <c r="S21" s="17"/>
      <c r="T21" s="23"/>
      <c r="U21" s="17">
        <v>499</v>
      </c>
      <c r="V21" s="23"/>
      <c r="W21" s="23"/>
      <c r="X21" s="17">
        <v>493</v>
      </c>
      <c r="Y21" s="27"/>
      <c r="Z21" s="26"/>
      <c r="AA21" s="19">
        <v>55</v>
      </c>
      <c r="AB21" s="25"/>
      <c r="AC21" s="36"/>
      <c r="AD21" s="17">
        <f>SUM(AG21,AJ21)</f>
        <v>1108</v>
      </c>
      <c r="AE21" s="17"/>
      <c r="AF21" s="23"/>
      <c r="AG21" s="17">
        <v>562</v>
      </c>
      <c r="AH21" s="23"/>
      <c r="AI21" s="23"/>
      <c r="AJ21" s="17">
        <v>546</v>
      </c>
      <c r="AK21" s="27"/>
      <c r="AL21" s="26"/>
      <c r="AM21" s="19">
        <v>80</v>
      </c>
      <c r="AN21" s="25"/>
      <c r="AO21" s="36"/>
      <c r="AP21" s="17">
        <f>SUM(AS21,AV21)</f>
        <v>634</v>
      </c>
      <c r="AQ21" s="17"/>
      <c r="AR21" s="23"/>
      <c r="AS21" s="17">
        <v>276</v>
      </c>
      <c r="AT21" s="23"/>
      <c r="AU21" s="23"/>
      <c r="AV21" s="17">
        <v>358</v>
      </c>
      <c r="AX21" s="61"/>
    </row>
    <row r="22" spans="2:50" ht="18.95" customHeight="1" x14ac:dyDescent="0.15">
      <c r="B22" s="31"/>
      <c r="C22" s="7">
        <v>6</v>
      </c>
      <c r="D22" s="5"/>
      <c r="E22" s="35"/>
      <c r="F22" s="17">
        <f t="shared" ref="F22:F25" si="4">SUM(I22,L22)</f>
        <v>851</v>
      </c>
      <c r="G22" s="23"/>
      <c r="H22" s="23"/>
      <c r="I22" s="17">
        <v>432</v>
      </c>
      <c r="J22" s="23"/>
      <c r="K22" s="23"/>
      <c r="L22" s="17">
        <v>419</v>
      </c>
      <c r="M22" s="27"/>
      <c r="N22" s="26"/>
      <c r="O22" s="19">
        <v>31</v>
      </c>
      <c r="P22" s="25"/>
      <c r="Q22" s="36"/>
      <c r="R22" s="17">
        <f t="shared" ref="R22:R25" si="5">SUM(U22,X22)</f>
        <v>1064</v>
      </c>
      <c r="S22" s="17"/>
      <c r="T22" s="23"/>
      <c r="U22" s="17">
        <v>542</v>
      </c>
      <c r="V22" s="23"/>
      <c r="W22" s="23"/>
      <c r="X22" s="17">
        <v>522</v>
      </c>
      <c r="Y22" s="27"/>
      <c r="Z22" s="26"/>
      <c r="AA22" s="19">
        <v>56</v>
      </c>
      <c r="AB22" s="25"/>
      <c r="AC22" s="36"/>
      <c r="AD22" s="17">
        <f t="shared" ref="AD22:AD25" si="6">SUM(AG22,AJ22)</f>
        <v>1043</v>
      </c>
      <c r="AE22" s="17"/>
      <c r="AF22" s="23"/>
      <c r="AG22" s="17">
        <v>546</v>
      </c>
      <c r="AH22" s="23"/>
      <c r="AI22" s="23"/>
      <c r="AJ22" s="17">
        <v>497</v>
      </c>
      <c r="AK22" s="27"/>
      <c r="AL22" s="26"/>
      <c r="AM22" s="19">
        <v>81</v>
      </c>
      <c r="AN22" s="25"/>
      <c r="AO22" s="36"/>
      <c r="AP22" s="17">
        <f t="shared" ref="AP22:AP25" si="7">SUM(AS22,AV22)</f>
        <v>580</v>
      </c>
      <c r="AQ22" s="17"/>
      <c r="AR22" s="23"/>
      <c r="AS22" s="17">
        <v>255</v>
      </c>
      <c r="AT22" s="23"/>
      <c r="AU22" s="23"/>
      <c r="AV22" s="17">
        <v>325</v>
      </c>
      <c r="AX22" s="61"/>
    </row>
    <row r="23" spans="2:50" ht="18.95" customHeight="1" x14ac:dyDescent="0.15">
      <c r="B23" s="31"/>
      <c r="C23" s="7">
        <v>7</v>
      </c>
      <c r="D23" s="5"/>
      <c r="E23" s="35"/>
      <c r="F23" s="17">
        <f t="shared" si="4"/>
        <v>935</v>
      </c>
      <c r="G23" s="23"/>
      <c r="H23" s="23"/>
      <c r="I23" s="17">
        <v>475</v>
      </c>
      <c r="J23" s="23"/>
      <c r="K23" s="23"/>
      <c r="L23" s="17">
        <v>460</v>
      </c>
      <c r="M23" s="27"/>
      <c r="N23" s="26"/>
      <c r="O23" s="19">
        <v>32</v>
      </c>
      <c r="P23" s="25"/>
      <c r="Q23" s="36"/>
      <c r="R23" s="17">
        <f t="shared" si="5"/>
        <v>1073</v>
      </c>
      <c r="S23" s="17"/>
      <c r="T23" s="23"/>
      <c r="U23" s="17">
        <v>529</v>
      </c>
      <c r="V23" s="23"/>
      <c r="W23" s="23"/>
      <c r="X23" s="17">
        <v>544</v>
      </c>
      <c r="Y23" s="27"/>
      <c r="Z23" s="26"/>
      <c r="AA23" s="19">
        <v>57</v>
      </c>
      <c r="AB23" s="25"/>
      <c r="AC23" s="36"/>
      <c r="AD23" s="17">
        <f t="shared" si="6"/>
        <v>1006</v>
      </c>
      <c r="AE23" s="17"/>
      <c r="AF23" s="23"/>
      <c r="AG23" s="17">
        <v>547</v>
      </c>
      <c r="AH23" s="23"/>
      <c r="AI23" s="23"/>
      <c r="AJ23" s="17">
        <v>459</v>
      </c>
      <c r="AK23" s="27"/>
      <c r="AL23" s="26"/>
      <c r="AM23" s="19">
        <v>82</v>
      </c>
      <c r="AN23" s="25"/>
      <c r="AO23" s="36"/>
      <c r="AP23" s="17">
        <f t="shared" si="7"/>
        <v>538</v>
      </c>
      <c r="AQ23" s="17"/>
      <c r="AR23" s="23"/>
      <c r="AS23" s="17">
        <v>234</v>
      </c>
      <c r="AT23" s="23"/>
      <c r="AU23" s="23"/>
      <c r="AV23" s="17">
        <v>304</v>
      </c>
      <c r="AX23" s="61"/>
    </row>
    <row r="24" spans="2:50" ht="18.95" customHeight="1" x14ac:dyDescent="0.15">
      <c r="B24" s="31"/>
      <c r="C24" s="7">
        <v>8</v>
      </c>
      <c r="D24" s="5"/>
      <c r="E24" s="35"/>
      <c r="F24" s="17">
        <f t="shared" si="4"/>
        <v>922</v>
      </c>
      <c r="G24" s="23"/>
      <c r="H24" s="23"/>
      <c r="I24" s="17">
        <v>467</v>
      </c>
      <c r="J24" s="23"/>
      <c r="K24" s="23"/>
      <c r="L24" s="17">
        <v>455</v>
      </c>
      <c r="M24" s="27"/>
      <c r="N24" s="26"/>
      <c r="O24" s="19">
        <v>33</v>
      </c>
      <c r="P24" s="25"/>
      <c r="Q24" s="36"/>
      <c r="R24" s="17">
        <f t="shared" si="5"/>
        <v>1069</v>
      </c>
      <c r="S24" s="17"/>
      <c r="T24" s="23"/>
      <c r="U24" s="17">
        <v>567</v>
      </c>
      <c r="V24" s="23"/>
      <c r="W24" s="23"/>
      <c r="X24" s="17">
        <v>502</v>
      </c>
      <c r="Y24" s="27"/>
      <c r="Z24" s="26"/>
      <c r="AA24" s="19">
        <v>58</v>
      </c>
      <c r="AB24" s="25"/>
      <c r="AC24" s="36"/>
      <c r="AD24" s="17">
        <f t="shared" si="6"/>
        <v>989</v>
      </c>
      <c r="AE24" s="17"/>
      <c r="AF24" s="23"/>
      <c r="AG24" s="17">
        <v>531</v>
      </c>
      <c r="AH24" s="23"/>
      <c r="AI24" s="23"/>
      <c r="AJ24" s="17">
        <v>458</v>
      </c>
      <c r="AK24" s="27"/>
      <c r="AL24" s="26"/>
      <c r="AM24" s="19">
        <v>83</v>
      </c>
      <c r="AN24" s="25"/>
      <c r="AO24" s="36"/>
      <c r="AP24" s="17">
        <f t="shared" si="7"/>
        <v>445</v>
      </c>
      <c r="AQ24" s="17"/>
      <c r="AR24" s="23"/>
      <c r="AS24" s="17">
        <v>184</v>
      </c>
      <c r="AT24" s="23"/>
      <c r="AU24" s="23"/>
      <c r="AV24" s="17">
        <v>261</v>
      </c>
      <c r="AX24" s="61"/>
    </row>
    <row r="25" spans="2:50" ht="18.95" customHeight="1" x14ac:dyDescent="0.15">
      <c r="B25" s="31"/>
      <c r="C25" s="7">
        <v>9</v>
      </c>
      <c r="D25" s="5"/>
      <c r="E25" s="35"/>
      <c r="F25" s="17">
        <f t="shared" si="4"/>
        <v>941</v>
      </c>
      <c r="G25" s="23"/>
      <c r="H25" s="23"/>
      <c r="I25" s="17">
        <v>489</v>
      </c>
      <c r="J25" s="23"/>
      <c r="K25" s="23"/>
      <c r="L25" s="17">
        <v>452</v>
      </c>
      <c r="M25" s="27"/>
      <c r="N25" s="26"/>
      <c r="O25" s="19">
        <v>34</v>
      </c>
      <c r="P25" s="25"/>
      <c r="Q25" s="36"/>
      <c r="R25" s="17">
        <f t="shared" si="5"/>
        <v>1179</v>
      </c>
      <c r="S25" s="17"/>
      <c r="T25" s="23"/>
      <c r="U25" s="17">
        <v>575</v>
      </c>
      <c r="V25" s="23"/>
      <c r="W25" s="23"/>
      <c r="X25" s="17">
        <v>604</v>
      </c>
      <c r="Y25" s="27"/>
      <c r="Z25" s="26"/>
      <c r="AA25" s="19">
        <v>59</v>
      </c>
      <c r="AB25" s="25"/>
      <c r="AC25" s="36"/>
      <c r="AD25" s="17">
        <f t="shared" si="6"/>
        <v>958</v>
      </c>
      <c r="AE25" s="17"/>
      <c r="AF25" s="23"/>
      <c r="AG25" s="17">
        <v>487</v>
      </c>
      <c r="AH25" s="23"/>
      <c r="AI25" s="23"/>
      <c r="AJ25" s="17">
        <v>471</v>
      </c>
      <c r="AK25" s="27"/>
      <c r="AL25" s="26"/>
      <c r="AM25" s="19">
        <v>84</v>
      </c>
      <c r="AN25" s="25"/>
      <c r="AO25" s="36"/>
      <c r="AP25" s="17">
        <f t="shared" si="7"/>
        <v>422</v>
      </c>
      <c r="AQ25" s="17"/>
      <c r="AR25" s="23"/>
      <c r="AS25" s="17">
        <v>188</v>
      </c>
      <c r="AT25" s="23"/>
      <c r="AU25" s="23"/>
      <c r="AV25" s="17">
        <v>234</v>
      </c>
      <c r="AX25" s="61"/>
    </row>
    <row r="26" spans="2:50" s="18" customFormat="1" ht="18.95" customHeight="1" x14ac:dyDescent="0.15">
      <c r="B26" s="138" t="s">
        <v>6</v>
      </c>
      <c r="C26" s="139"/>
      <c r="D26" s="140"/>
      <c r="E26" s="130">
        <f>SUM(H26:L26)</f>
        <v>4685</v>
      </c>
      <c r="F26" s="126"/>
      <c r="G26" s="53"/>
      <c r="H26" s="126">
        <f>SUM(I27:I31)</f>
        <v>2387</v>
      </c>
      <c r="I26" s="126"/>
      <c r="J26" s="53"/>
      <c r="K26" s="126">
        <f>SUM(L27:L31)</f>
        <v>2298</v>
      </c>
      <c r="L26" s="126"/>
      <c r="M26" s="28"/>
      <c r="N26" s="131" t="s">
        <v>12</v>
      </c>
      <c r="O26" s="132"/>
      <c r="P26" s="133"/>
      <c r="Q26" s="130">
        <f>SUM(T26:X26)</f>
        <v>6115</v>
      </c>
      <c r="R26" s="126"/>
      <c r="S26" s="53"/>
      <c r="T26" s="126">
        <f>SUM(U27:U31)</f>
        <v>3096</v>
      </c>
      <c r="U26" s="126"/>
      <c r="V26" s="53"/>
      <c r="W26" s="126">
        <f>SUM(X27:X31)</f>
        <v>3019</v>
      </c>
      <c r="X26" s="126"/>
      <c r="Y26" s="28"/>
      <c r="Z26" s="131" t="s">
        <v>22</v>
      </c>
      <c r="AA26" s="132"/>
      <c r="AB26" s="133"/>
      <c r="AC26" s="130">
        <f>SUM(AF26:AJ26)</f>
        <v>4316</v>
      </c>
      <c r="AD26" s="126"/>
      <c r="AE26" s="53"/>
      <c r="AF26" s="126">
        <f>SUM(AG27:AG31)</f>
        <v>2163</v>
      </c>
      <c r="AG26" s="126"/>
      <c r="AH26" s="53"/>
      <c r="AI26" s="126">
        <f>SUM(AJ27:AJ31)</f>
        <v>2153</v>
      </c>
      <c r="AJ26" s="126"/>
      <c r="AK26" s="28"/>
      <c r="AL26" s="131" t="s">
        <v>16</v>
      </c>
      <c r="AM26" s="132"/>
      <c r="AN26" s="133"/>
      <c r="AO26" s="130">
        <f>SUM(AR26:AV26)</f>
        <v>1341</v>
      </c>
      <c r="AP26" s="126"/>
      <c r="AQ26" s="21"/>
      <c r="AR26" s="126">
        <f>SUM(AS27:AS31)</f>
        <v>489</v>
      </c>
      <c r="AS26" s="126"/>
      <c r="AT26" s="58"/>
      <c r="AU26" s="126">
        <f>SUM(AV27:AV31)</f>
        <v>852</v>
      </c>
      <c r="AV26" s="126"/>
      <c r="AX26" s="62"/>
    </row>
    <row r="27" spans="2:50" ht="18.95" customHeight="1" x14ac:dyDescent="0.15">
      <c r="B27" s="31"/>
      <c r="C27" s="7">
        <v>10</v>
      </c>
      <c r="D27" s="5"/>
      <c r="E27" s="35"/>
      <c r="F27" s="17">
        <f>SUM(I27,L27)</f>
        <v>953</v>
      </c>
      <c r="G27" s="23"/>
      <c r="H27" s="23"/>
      <c r="I27" s="17">
        <v>480</v>
      </c>
      <c r="J27" s="23"/>
      <c r="K27" s="23"/>
      <c r="L27" s="17">
        <v>473</v>
      </c>
      <c r="M27" s="27"/>
      <c r="N27" s="26"/>
      <c r="O27" s="19">
        <v>35</v>
      </c>
      <c r="P27" s="25"/>
      <c r="Q27" s="36"/>
      <c r="R27" s="17">
        <f>SUM(U27,X27)</f>
        <v>1144</v>
      </c>
      <c r="S27" s="17"/>
      <c r="T27" s="23"/>
      <c r="U27" s="17">
        <v>556</v>
      </c>
      <c r="V27" s="23"/>
      <c r="W27" s="23"/>
      <c r="X27" s="17">
        <v>588</v>
      </c>
      <c r="Y27" s="27"/>
      <c r="Z27" s="26"/>
      <c r="AA27" s="19">
        <v>60</v>
      </c>
      <c r="AB27" s="25"/>
      <c r="AC27" s="36"/>
      <c r="AD27" s="17">
        <f>SUM(AG27,AJ27)</f>
        <v>871</v>
      </c>
      <c r="AE27" s="17"/>
      <c r="AF27" s="23"/>
      <c r="AG27" s="17">
        <v>445</v>
      </c>
      <c r="AH27" s="23"/>
      <c r="AI27" s="23"/>
      <c r="AJ27" s="17">
        <v>426</v>
      </c>
      <c r="AK27" s="27"/>
      <c r="AL27" s="26"/>
      <c r="AM27" s="19">
        <v>85</v>
      </c>
      <c r="AN27" s="25"/>
      <c r="AO27" s="36"/>
      <c r="AP27" s="17">
        <f>SUM(AS27,AV27)</f>
        <v>387</v>
      </c>
      <c r="AQ27" s="17"/>
      <c r="AR27" s="23"/>
      <c r="AS27" s="17">
        <v>161</v>
      </c>
      <c r="AT27" s="23"/>
      <c r="AU27" s="23"/>
      <c r="AV27" s="17">
        <v>226</v>
      </c>
      <c r="AX27" s="61"/>
    </row>
    <row r="28" spans="2:50" ht="18.95" customHeight="1" x14ac:dyDescent="0.15">
      <c r="B28" s="31"/>
      <c r="C28" s="7">
        <v>11</v>
      </c>
      <c r="D28" s="5"/>
      <c r="E28" s="35"/>
      <c r="F28" s="17">
        <f t="shared" ref="F28:F31" si="8">SUM(I28,L28)</f>
        <v>947</v>
      </c>
      <c r="G28" s="23"/>
      <c r="H28" s="23"/>
      <c r="I28" s="17">
        <v>483</v>
      </c>
      <c r="J28" s="23"/>
      <c r="K28" s="23"/>
      <c r="L28" s="17">
        <v>464</v>
      </c>
      <c r="M28" s="27"/>
      <c r="N28" s="26"/>
      <c r="O28" s="19">
        <v>36</v>
      </c>
      <c r="P28" s="25"/>
      <c r="Q28" s="36"/>
      <c r="R28" s="17">
        <f t="shared" ref="R28:R31" si="9">SUM(U28,X28)</f>
        <v>1078</v>
      </c>
      <c r="S28" s="17"/>
      <c r="T28" s="23"/>
      <c r="U28" s="17">
        <v>536</v>
      </c>
      <c r="V28" s="23"/>
      <c r="W28" s="23"/>
      <c r="X28" s="17">
        <v>542</v>
      </c>
      <c r="Y28" s="27"/>
      <c r="Z28" s="26"/>
      <c r="AA28" s="19">
        <v>61</v>
      </c>
      <c r="AB28" s="25"/>
      <c r="AC28" s="36"/>
      <c r="AD28" s="17">
        <f t="shared" ref="AD28:AD31" si="10">SUM(AG28,AJ28)</f>
        <v>877</v>
      </c>
      <c r="AE28" s="17"/>
      <c r="AF28" s="23"/>
      <c r="AG28" s="17">
        <v>451</v>
      </c>
      <c r="AH28" s="23"/>
      <c r="AI28" s="23"/>
      <c r="AJ28" s="17">
        <v>426</v>
      </c>
      <c r="AK28" s="27"/>
      <c r="AL28" s="26"/>
      <c r="AM28" s="19">
        <v>86</v>
      </c>
      <c r="AN28" s="25"/>
      <c r="AO28" s="36"/>
      <c r="AP28" s="17">
        <f t="shared" ref="AP28:AP31" si="11">SUM(AS28,AV28)</f>
        <v>294</v>
      </c>
      <c r="AQ28" s="17"/>
      <c r="AR28" s="23"/>
      <c r="AS28" s="17">
        <v>109</v>
      </c>
      <c r="AT28" s="23"/>
      <c r="AU28" s="23"/>
      <c r="AV28" s="17">
        <v>185</v>
      </c>
      <c r="AX28" s="61"/>
    </row>
    <row r="29" spans="2:50" ht="18.95" customHeight="1" x14ac:dyDescent="0.15">
      <c r="B29" s="31"/>
      <c r="C29" s="7">
        <v>12</v>
      </c>
      <c r="D29" s="5"/>
      <c r="E29" s="35"/>
      <c r="F29" s="17">
        <f t="shared" si="8"/>
        <v>864</v>
      </c>
      <c r="G29" s="23"/>
      <c r="H29" s="23"/>
      <c r="I29" s="17">
        <v>412</v>
      </c>
      <c r="J29" s="23"/>
      <c r="K29" s="23"/>
      <c r="L29" s="17">
        <v>452</v>
      </c>
      <c r="M29" s="27"/>
      <c r="N29" s="26"/>
      <c r="O29" s="19">
        <v>37</v>
      </c>
      <c r="P29" s="25"/>
      <c r="Q29" s="36"/>
      <c r="R29" s="17">
        <f t="shared" si="9"/>
        <v>1253</v>
      </c>
      <c r="S29" s="17"/>
      <c r="T29" s="23"/>
      <c r="U29" s="17">
        <v>647</v>
      </c>
      <c r="V29" s="23"/>
      <c r="W29" s="23"/>
      <c r="X29" s="17">
        <v>606</v>
      </c>
      <c r="Y29" s="27"/>
      <c r="Z29" s="26"/>
      <c r="AA29" s="19">
        <v>62</v>
      </c>
      <c r="AB29" s="25"/>
      <c r="AC29" s="36"/>
      <c r="AD29" s="17">
        <f t="shared" si="10"/>
        <v>878</v>
      </c>
      <c r="AE29" s="17"/>
      <c r="AF29" s="23"/>
      <c r="AG29" s="17">
        <v>432</v>
      </c>
      <c r="AH29" s="23"/>
      <c r="AI29" s="23"/>
      <c r="AJ29" s="17">
        <v>446</v>
      </c>
      <c r="AK29" s="27"/>
      <c r="AL29" s="26"/>
      <c r="AM29" s="19">
        <v>87</v>
      </c>
      <c r="AN29" s="25"/>
      <c r="AO29" s="36"/>
      <c r="AP29" s="17">
        <f t="shared" si="11"/>
        <v>257</v>
      </c>
      <c r="AQ29" s="17"/>
      <c r="AR29" s="23"/>
      <c r="AS29" s="17">
        <v>85</v>
      </c>
      <c r="AT29" s="23"/>
      <c r="AU29" s="23"/>
      <c r="AV29" s="17">
        <v>172</v>
      </c>
      <c r="AX29" s="61"/>
    </row>
    <row r="30" spans="2:50" ht="18.95" customHeight="1" x14ac:dyDescent="0.15">
      <c r="B30" s="31"/>
      <c r="C30" s="7">
        <v>13</v>
      </c>
      <c r="D30" s="5"/>
      <c r="E30" s="35"/>
      <c r="F30" s="17">
        <f t="shared" si="8"/>
        <v>968</v>
      </c>
      <c r="G30" s="23"/>
      <c r="H30" s="23"/>
      <c r="I30" s="17">
        <v>492</v>
      </c>
      <c r="J30" s="23"/>
      <c r="K30" s="23"/>
      <c r="L30" s="17">
        <v>476</v>
      </c>
      <c r="M30" s="27"/>
      <c r="N30" s="26"/>
      <c r="O30" s="19">
        <v>38</v>
      </c>
      <c r="P30" s="25"/>
      <c r="Q30" s="36"/>
      <c r="R30" s="17">
        <f t="shared" si="9"/>
        <v>1256</v>
      </c>
      <c r="S30" s="17"/>
      <c r="T30" s="23"/>
      <c r="U30" s="17">
        <v>613</v>
      </c>
      <c r="V30" s="23"/>
      <c r="W30" s="23"/>
      <c r="X30" s="17">
        <v>643</v>
      </c>
      <c r="Y30" s="27"/>
      <c r="Z30" s="26"/>
      <c r="AA30" s="19">
        <v>63</v>
      </c>
      <c r="AB30" s="25"/>
      <c r="AC30" s="36"/>
      <c r="AD30" s="17">
        <f t="shared" si="10"/>
        <v>817</v>
      </c>
      <c r="AE30" s="17"/>
      <c r="AF30" s="23"/>
      <c r="AG30" s="17">
        <v>419</v>
      </c>
      <c r="AH30" s="23"/>
      <c r="AI30" s="23"/>
      <c r="AJ30" s="17">
        <v>398</v>
      </c>
      <c r="AK30" s="27"/>
      <c r="AL30" s="26"/>
      <c r="AM30" s="19">
        <v>88</v>
      </c>
      <c r="AN30" s="25"/>
      <c r="AO30" s="36"/>
      <c r="AP30" s="17">
        <f t="shared" si="11"/>
        <v>229</v>
      </c>
      <c r="AQ30" s="17"/>
      <c r="AR30" s="23"/>
      <c r="AS30" s="17">
        <v>76</v>
      </c>
      <c r="AT30" s="23"/>
      <c r="AU30" s="23"/>
      <c r="AV30" s="17">
        <v>153</v>
      </c>
      <c r="AX30" s="61"/>
    </row>
    <row r="31" spans="2:50" ht="18.95" customHeight="1" x14ac:dyDescent="0.15">
      <c r="B31" s="31"/>
      <c r="C31" s="7">
        <v>14</v>
      </c>
      <c r="D31" s="5"/>
      <c r="E31" s="35"/>
      <c r="F31" s="17">
        <f t="shared" si="8"/>
        <v>953</v>
      </c>
      <c r="G31" s="23"/>
      <c r="H31" s="23"/>
      <c r="I31" s="17">
        <v>520</v>
      </c>
      <c r="J31" s="23"/>
      <c r="K31" s="23"/>
      <c r="L31" s="17">
        <v>433</v>
      </c>
      <c r="M31" s="27"/>
      <c r="N31" s="26"/>
      <c r="O31" s="19">
        <v>39</v>
      </c>
      <c r="P31" s="25"/>
      <c r="Q31" s="36"/>
      <c r="R31" s="17">
        <f t="shared" si="9"/>
        <v>1384</v>
      </c>
      <c r="S31" s="17"/>
      <c r="T31" s="23"/>
      <c r="U31" s="17">
        <v>744</v>
      </c>
      <c r="V31" s="23"/>
      <c r="W31" s="23"/>
      <c r="X31" s="17">
        <v>640</v>
      </c>
      <c r="Y31" s="27"/>
      <c r="Z31" s="26"/>
      <c r="AA31" s="19">
        <v>64</v>
      </c>
      <c r="AB31" s="25"/>
      <c r="AC31" s="36"/>
      <c r="AD31" s="17">
        <f t="shared" si="10"/>
        <v>873</v>
      </c>
      <c r="AE31" s="17"/>
      <c r="AF31" s="23"/>
      <c r="AG31" s="17">
        <v>416</v>
      </c>
      <c r="AH31" s="23"/>
      <c r="AI31" s="23"/>
      <c r="AJ31" s="17">
        <v>457</v>
      </c>
      <c r="AK31" s="27"/>
      <c r="AL31" s="26"/>
      <c r="AM31" s="19">
        <v>89</v>
      </c>
      <c r="AN31" s="25"/>
      <c r="AO31" s="36"/>
      <c r="AP31" s="17">
        <f t="shared" si="11"/>
        <v>174</v>
      </c>
      <c r="AQ31" s="17"/>
      <c r="AR31" s="23"/>
      <c r="AS31" s="17">
        <v>58</v>
      </c>
      <c r="AT31" s="23"/>
      <c r="AU31" s="23"/>
      <c r="AV31" s="17">
        <v>116</v>
      </c>
      <c r="AX31" s="61"/>
    </row>
    <row r="32" spans="2:50" s="18" customFormat="1" ht="18.95" customHeight="1" x14ac:dyDescent="0.15">
      <c r="B32" s="138" t="s">
        <v>7</v>
      </c>
      <c r="C32" s="139"/>
      <c r="D32" s="140"/>
      <c r="E32" s="130">
        <f>SUM(H32:L32)</f>
        <v>4738</v>
      </c>
      <c r="F32" s="126"/>
      <c r="G32" s="53"/>
      <c r="H32" s="126">
        <f>SUM(I33:I37)</f>
        <v>2447</v>
      </c>
      <c r="I32" s="126"/>
      <c r="J32" s="53"/>
      <c r="K32" s="126">
        <f>SUM(L33:L37)</f>
        <v>2291</v>
      </c>
      <c r="L32" s="126"/>
      <c r="M32" s="28"/>
      <c r="N32" s="131" t="s">
        <v>13</v>
      </c>
      <c r="O32" s="132"/>
      <c r="P32" s="133"/>
      <c r="Q32" s="130">
        <f>SUM(T32:X32)</f>
        <v>7670</v>
      </c>
      <c r="R32" s="126"/>
      <c r="S32" s="53"/>
      <c r="T32" s="126">
        <f>SUM(U33:U37)</f>
        <v>3936</v>
      </c>
      <c r="U32" s="126"/>
      <c r="V32" s="53"/>
      <c r="W32" s="126">
        <f>SUM(X33:X37)</f>
        <v>3734</v>
      </c>
      <c r="X32" s="126"/>
      <c r="Y32" s="28"/>
      <c r="Z32" s="131" t="s">
        <v>23</v>
      </c>
      <c r="AA32" s="132"/>
      <c r="AB32" s="133"/>
      <c r="AC32" s="130">
        <f>SUM(AF32:AJ32)</f>
        <v>5518</v>
      </c>
      <c r="AD32" s="126"/>
      <c r="AE32" s="53"/>
      <c r="AF32" s="126">
        <f>SUM(AG33:AG37)</f>
        <v>2695</v>
      </c>
      <c r="AG32" s="126"/>
      <c r="AH32" s="53"/>
      <c r="AI32" s="126">
        <f>SUM(AJ33:AJ37)</f>
        <v>2823</v>
      </c>
      <c r="AJ32" s="126"/>
      <c r="AK32" s="28"/>
      <c r="AL32" s="131" t="s">
        <v>17</v>
      </c>
      <c r="AM32" s="132"/>
      <c r="AN32" s="133"/>
      <c r="AO32" s="130">
        <f>SUM(AR32:AV32)</f>
        <v>536</v>
      </c>
      <c r="AP32" s="126"/>
      <c r="AQ32" s="21"/>
      <c r="AR32" s="126">
        <f>SUM(AS33:AS37)</f>
        <v>138</v>
      </c>
      <c r="AS32" s="126"/>
      <c r="AT32" s="58"/>
      <c r="AU32" s="126">
        <f>SUM(AV33:AV37)</f>
        <v>398</v>
      </c>
      <c r="AV32" s="126"/>
      <c r="AX32" s="62"/>
    </row>
    <row r="33" spans="2:50" ht="18.95" customHeight="1" x14ac:dyDescent="0.15">
      <c r="B33" s="31"/>
      <c r="C33" s="7">
        <v>15</v>
      </c>
      <c r="D33" s="5"/>
      <c r="E33" s="35"/>
      <c r="F33" s="17">
        <f>SUM(I33,L33)</f>
        <v>925</v>
      </c>
      <c r="G33" s="17"/>
      <c r="H33" s="23"/>
      <c r="I33" s="17">
        <v>467</v>
      </c>
      <c r="J33" s="23"/>
      <c r="K33" s="23"/>
      <c r="L33" s="17">
        <v>458</v>
      </c>
      <c r="M33" s="27"/>
      <c r="N33" s="26"/>
      <c r="O33" s="19">
        <v>40</v>
      </c>
      <c r="P33" s="25"/>
      <c r="Q33" s="36"/>
      <c r="R33" s="17">
        <f>SUM(U33,X33)</f>
        <v>1449</v>
      </c>
      <c r="S33" s="17"/>
      <c r="T33" s="23"/>
      <c r="U33" s="17">
        <v>744</v>
      </c>
      <c r="V33" s="23"/>
      <c r="W33" s="23"/>
      <c r="X33" s="17">
        <v>705</v>
      </c>
      <c r="Y33" s="27"/>
      <c r="Z33" s="26"/>
      <c r="AA33" s="19">
        <v>65</v>
      </c>
      <c r="AB33" s="25"/>
      <c r="AC33" s="36"/>
      <c r="AD33" s="17">
        <f>SUM(AG33,AJ33)</f>
        <v>977</v>
      </c>
      <c r="AE33" s="17"/>
      <c r="AF33" s="23"/>
      <c r="AG33" s="17">
        <v>476</v>
      </c>
      <c r="AH33" s="23"/>
      <c r="AI33" s="23"/>
      <c r="AJ33" s="17">
        <v>501</v>
      </c>
      <c r="AK33" s="27"/>
      <c r="AL33" s="26"/>
      <c r="AM33" s="19">
        <v>90</v>
      </c>
      <c r="AN33" s="25"/>
      <c r="AO33" s="36"/>
      <c r="AP33" s="17">
        <f>SUM(AS33,AV33)</f>
        <v>159</v>
      </c>
      <c r="AQ33" s="17"/>
      <c r="AR33" s="23"/>
      <c r="AS33" s="17">
        <v>54</v>
      </c>
      <c r="AT33" s="23"/>
      <c r="AU33" s="23"/>
      <c r="AV33" s="17">
        <v>105</v>
      </c>
      <c r="AX33" s="61"/>
    </row>
    <row r="34" spans="2:50" ht="18.95" customHeight="1" x14ac:dyDescent="0.15">
      <c r="B34" s="31"/>
      <c r="C34" s="7">
        <v>16</v>
      </c>
      <c r="D34" s="5"/>
      <c r="E34" s="35"/>
      <c r="F34" s="17">
        <f t="shared" ref="F34:F37" si="12">SUM(I34,L34)</f>
        <v>914</v>
      </c>
      <c r="G34" s="17"/>
      <c r="H34" s="23"/>
      <c r="I34" s="17">
        <v>465</v>
      </c>
      <c r="J34" s="23"/>
      <c r="K34" s="23"/>
      <c r="L34" s="17">
        <v>449</v>
      </c>
      <c r="M34" s="27"/>
      <c r="N34" s="26"/>
      <c r="O34" s="19">
        <v>41</v>
      </c>
      <c r="P34" s="25"/>
      <c r="Q34" s="36"/>
      <c r="R34" s="17">
        <f t="shared" ref="R34:R37" si="13">SUM(U34,X34)</f>
        <v>1409</v>
      </c>
      <c r="S34" s="17"/>
      <c r="T34" s="23"/>
      <c r="U34" s="17">
        <v>702</v>
      </c>
      <c r="V34" s="23"/>
      <c r="W34" s="23"/>
      <c r="X34" s="17">
        <v>707</v>
      </c>
      <c r="Y34" s="27"/>
      <c r="Z34" s="26"/>
      <c r="AA34" s="19">
        <v>66</v>
      </c>
      <c r="AB34" s="25"/>
      <c r="AC34" s="36"/>
      <c r="AD34" s="17">
        <f t="shared" ref="AD34:AD37" si="14">SUM(AG34,AJ34)</f>
        <v>1009</v>
      </c>
      <c r="AE34" s="17"/>
      <c r="AF34" s="23"/>
      <c r="AG34" s="17">
        <v>504</v>
      </c>
      <c r="AH34" s="23"/>
      <c r="AI34" s="23"/>
      <c r="AJ34" s="17">
        <v>505</v>
      </c>
      <c r="AK34" s="27"/>
      <c r="AL34" s="26"/>
      <c r="AM34" s="19">
        <v>91</v>
      </c>
      <c r="AN34" s="25"/>
      <c r="AO34" s="36"/>
      <c r="AP34" s="17">
        <f t="shared" ref="AP34:AP37" si="15">SUM(AS34,AV34)</f>
        <v>122</v>
      </c>
      <c r="AQ34" s="17"/>
      <c r="AR34" s="23"/>
      <c r="AS34" s="17">
        <v>28</v>
      </c>
      <c r="AT34" s="23"/>
      <c r="AU34" s="23"/>
      <c r="AV34" s="17">
        <v>94</v>
      </c>
      <c r="AX34" s="61"/>
    </row>
    <row r="35" spans="2:50" ht="18.95" customHeight="1" x14ac:dyDescent="0.15">
      <c r="B35" s="31"/>
      <c r="C35" s="7">
        <v>17</v>
      </c>
      <c r="D35" s="5"/>
      <c r="E35" s="35"/>
      <c r="F35" s="17">
        <f t="shared" si="12"/>
        <v>945</v>
      </c>
      <c r="G35" s="17"/>
      <c r="H35" s="23"/>
      <c r="I35" s="17">
        <v>472</v>
      </c>
      <c r="J35" s="23"/>
      <c r="K35" s="23"/>
      <c r="L35" s="17">
        <v>473</v>
      </c>
      <c r="M35" s="27"/>
      <c r="N35" s="26"/>
      <c r="O35" s="19">
        <v>42</v>
      </c>
      <c r="P35" s="25"/>
      <c r="Q35" s="36"/>
      <c r="R35" s="17">
        <f t="shared" si="13"/>
        <v>1487</v>
      </c>
      <c r="S35" s="17"/>
      <c r="T35" s="23"/>
      <c r="U35" s="17">
        <v>766</v>
      </c>
      <c r="V35" s="23"/>
      <c r="W35" s="23"/>
      <c r="X35" s="17">
        <v>721</v>
      </c>
      <c r="Y35" s="27"/>
      <c r="Z35" s="26"/>
      <c r="AA35" s="19">
        <v>67</v>
      </c>
      <c r="AB35" s="25"/>
      <c r="AC35" s="36"/>
      <c r="AD35" s="17">
        <f t="shared" si="14"/>
        <v>1080</v>
      </c>
      <c r="AE35" s="17"/>
      <c r="AF35" s="23"/>
      <c r="AG35" s="17">
        <v>513</v>
      </c>
      <c r="AH35" s="23"/>
      <c r="AI35" s="23"/>
      <c r="AJ35" s="17">
        <v>567</v>
      </c>
      <c r="AK35" s="27"/>
      <c r="AL35" s="26"/>
      <c r="AM35" s="19">
        <v>92</v>
      </c>
      <c r="AN35" s="25"/>
      <c r="AO35" s="36"/>
      <c r="AP35" s="17">
        <f t="shared" si="15"/>
        <v>103</v>
      </c>
      <c r="AQ35" s="17"/>
      <c r="AR35" s="23"/>
      <c r="AS35" s="17">
        <v>24</v>
      </c>
      <c r="AT35" s="23"/>
      <c r="AU35" s="23"/>
      <c r="AV35" s="17">
        <v>79</v>
      </c>
      <c r="AX35" s="61"/>
    </row>
    <row r="36" spans="2:50" ht="18.95" customHeight="1" x14ac:dyDescent="0.15">
      <c r="B36" s="31"/>
      <c r="C36" s="7">
        <v>18</v>
      </c>
      <c r="D36" s="5"/>
      <c r="E36" s="35"/>
      <c r="F36" s="17">
        <f t="shared" si="12"/>
        <v>983</v>
      </c>
      <c r="G36" s="17"/>
      <c r="H36" s="23"/>
      <c r="I36" s="17">
        <v>524</v>
      </c>
      <c r="J36" s="23"/>
      <c r="K36" s="23"/>
      <c r="L36" s="17">
        <v>459</v>
      </c>
      <c r="M36" s="27"/>
      <c r="N36" s="26"/>
      <c r="O36" s="19">
        <v>43</v>
      </c>
      <c r="P36" s="25"/>
      <c r="Q36" s="36"/>
      <c r="R36" s="17">
        <f t="shared" si="13"/>
        <v>1615</v>
      </c>
      <c r="S36" s="17"/>
      <c r="T36" s="23"/>
      <c r="U36" s="17">
        <v>843</v>
      </c>
      <c r="V36" s="23"/>
      <c r="W36" s="23"/>
      <c r="X36" s="17">
        <v>772</v>
      </c>
      <c r="Y36" s="27"/>
      <c r="Z36" s="26"/>
      <c r="AA36" s="19">
        <v>68</v>
      </c>
      <c r="AB36" s="25"/>
      <c r="AC36" s="36"/>
      <c r="AD36" s="17">
        <f t="shared" si="14"/>
        <v>1199</v>
      </c>
      <c r="AE36" s="17"/>
      <c r="AF36" s="23"/>
      <c r="AG36" s="17">
        <v>599</v>
      </c>
      <c r="AH36" s="23"/>
      <c r="AI36" s="23"/>
      <c r="AJ36" s="17">
        <v>600</v>
      </c>
      <c r="AK36" s="27"/>
      <c r="AL36" s="26"/>
      <c r="AM36" s="19">
        <v>93</v>
      </c>
      <c r="AN36" s="25"/>
      <c r="AO36" s="36"/>
      <c r="AP36" s="17">
        <f t="shared" si="15"/>
        <v>86</v>
      </c>
      <c r="AQ36" s="17"/>
      <c r="AR36" s="23"/>
      <c r="AS36" s="17">
        <v>22</v>
      </c>
      <c r="AT36" s="23"/>
      <c r="AU36" s="23"/>
      <c r="AV36" s="17">
        <v>64</v>
      </c>
      <c r="AX36" s="61"/>
    </row>
    <row r="37" spans="2:50" ht="18.95" customHeight="1" x14ac:dyDescent="0.15">
      <c r="B37" s="31"/>
      <c r="C37" s="7">
        <v>19</v>
      </c>
      <c r="D37" s="5"/>
      <c r="E37" s="35"/>
      <c r="F37" s="17">
        <f t="shared" si="12"/>
        <v>971</v>
      </c>
      <c r="G37" s="17"/>
      <c r="H37" s="23"/>
      <c r="I37" s="17">
        <v>519</v>
      </c>
      <c r="J37" s="23"/>
      <c r="K37" s="23"/>
      <c r="L37" s="17">
        <v>452</v>
      </c>
      <c r="M37" s="27"/>
      <c r="N37" s="26"/>
      <c r="O37" s="19">
        <v>44</v>
      </c>
      <c r="P37" s="25"/>
      <c r="Q37" s="36"/>
      <c r="R37" s="17">
        <f t="shared" si="13"/>
        <v>1710</v>
      </c>
      <c r="S37" s="17"/>
      <c r="T37" s="23"/>
      <c r="U37" s="17">
        <v>881</v>
      </c>
      <c r="V37" s="23"/>
      <c r="W37" s="23"/>
      <c r="X37" s="17">
        <v>829</v>
      </c>
      <c r="Y37" s="27"/>
      <c r="Z37" s="26"/>
      <c r="AA37" s="19">
        <v>69</v>
      </c>
      <c r="AB37" s="25"/>
      <c r="AC37" s="36"/>
      <c r="AD37" s="17">
        <f t="shared" si="14"/>
        <v>1253</v>
      </c>
      <c r="AE37" s="17"/>
      <c r="AF37" s="23"/>
      <c r="AG37" s="17">
        <v>603</v>
      </c>
      <c r="AH37" s="23"/>
      <c r="AI37" s="23"/>
      <c r="AJ37" s="17">
        <v>650</v>
      </c>
      <c r="AK37" s="27"/>
      <c r="AL37" s="26"/>
      <c r="AM37" s="19">
        <v>94</v>
      </c>
      <c r="AN37" s="25"/>
      <c r="AO37" s="36"/>
      <c r="AP37" s="17">
        <f t="shared" si="15"/>
        <v>66</v>
      </c>
      <c r="AQ37" s="17"/>
      <c r="AR37" s="23"/>
      <c r="AS37" s="17">
        <v>10</v>
      </c>
      <c r="AT37" s="23"/>
      <c r="AU37" s="23"/>
      <c r="AV37" s="17">
        <v>56</v>
      </c>
      <c r="AX37" s="61"/>
    </row>
    <row r="38" spans="2:50" s="18" customFormat="1" ht="18.95" customHeight="1" x14ac:dyDescent="0.15">
      <c r="B38" s="138" t="s">
        <v>8</v>
      </c>
      <c r="C38" s="139"/>
      <c r="D38" s="140"/>
      <c r="E38" s="130">
        <f>SUM(H38:L38)</f>
        <v>4556</v>
      </c>
      <c r="F38" s="126"/>
      <c r="G38" s="53"/>
      <c r="H38" s="126">
        <f>SUM(I39:I43)</f>
        <v>2357</v>
      </c>
      <c r="I38" s="126"/>
      <c r="J38" s="53"/>
      <c r="K38" s="126">
        <f>SUM(L39:L43)</f>
        <v>2199</v>
      </c>
      <c r="L38" s="126"/>
      <c r="M38" s="28"/>
      <c r="N38" s="131" t="s">
        <v>14</v>
      </c>
      <c r="O38" s="132"/>
      <c r="P38" s="133"/>
      <c r="Q38" s="130">
        <f>SUM(T38:X38)</f>
        <v>8352</v>
      </c>
      <c r="R38" s="126"/>
      <c r="S38" s="53"/>
      <c r="T38" s="126">
        <f>SUM(U39:U43)</f>
        <v>4360</v>
      </c>
      <c r="U38" s="126"/>
      <c r="V38" s="53"/>
      <c r="W38" s="126">
        <f>SUM(X39:X43)</f>
        <v>3992</v>
      </c>
      <c r="X38" s="126"/>
      <c r="Y38" s="28"/>
      <c r="Z38" s="131" t="s">
        <v>24</v>
      </c>
      <c r="AA38" s="132"/>
      <c r="AB38" s="133"/>
      <c r="AC38" s="130">
        <f>SUM(AF38:AJ38)</f>
        <v>4711</v>
      </c>
      <c r="AD38" s="126"/>
      <c r="AE38" s="53"/>
      <c r="AF38" s="126">
        <f>SUM(AG39:AG43)</f>
        <v>2229</v>
      </c>
      <c r="AG38" s="126"/>
      <c r="AH38" s="53"/>
      <c r="AI38" s="126">
        <f>SUM(AJ39:AJ43)</f>
        <v>2482</v>
      </c>
      <c r="AJ38" s="126"/>
      <c r="AK38" s="28"/>
      <c r="AL38" s="131" t="s">
        <v>18</v>
      </c>
      <c r="AM38" s="132"/>
      <c r="AN38" s="133"/>
      <c r="AO38" s="130">
        <f>SUM(AR38:AV38)</f>
        <v>157</v>
      </c>
      <c r="AP38" s="126"/>
      <c r="AQ38" s="21"/>
      <c r="AR38" s="126">
        <f>SUM(AS39:AS43)</f>
        <v>28</v>
      </c>
      <c r="AS38" s="126"/>
      <c r="AT38" s="58"/>
      <c r="AU38" s="126">
        <f>SUM(AV39:AV43)</f>
        <v>129</v>
      </c>
      <c r="AV38" s="126"/>
      <c r="AX38" s="62"/>
    </row>
    <row r="39" spans="2:50" ht="18.95" customHeight="1" x14ac:dyDescent="0.15">
      <c r="B39" s="31"/>
      <c r="C39" s="7">
        <v>20</v>
      </c>
      <c r="D39" s="5"/>
      <c r="E39" s="35"/>
      <c r="F39" s="17">
        <f>SUM(I39,L39)</f>
        <v>944</v>
      </c>
      <c r="G39" s="17"/>
      <c r="H39" s="23"/>
      <c r="I39" s="17">
        <v>489</v>
      </c>
      <c r="J39" s="23"/>
      <c r="K39" s="23"/>
      <c r="L39" s="17">
        <v>455</v>
      </c>
      <c r="M39" s="27"/>
      <c r="N39" s="26"/>
      <c r="O39" s="19">
        <v>45</v>
      </c>
      <c r="P39" s="25"/>
      <c r="Q39" s="36"/>
      <c r="R39" s="17">
        <f>SUM(U39,X39)</f>
        <v>1747</v>
      </c>
      <c r="S39" s="17"/>
      <c r="T39" s="23"/>
      <c r="U39" s="17">
        <v>871</v>
      </c>
      <c r="V39" s="23"/>
      <c r="W39" s="23"/>
      <c r="X39" s="17">
        <v>876</v>
      </c>
      <c r="Y39" s="27"/>
      <c r="Z39" s="26"/>
      <c r="AA39" s="19">
        <v>70</v>
      </c>
      <c r="AB39" s="25"/>
      <c r="AC39" s="36"/>
      <c r="AD39" s="17">
        <f>SUM(AG39,AJ39)</f>
        <v>1200</v>
      </c>
      <c r="AE39" s="17"/>
      <c r="AF39" s="23"/>
      <c r="AG39" s="17">
        <v>565</v>
      </c>
      <c r="AH39" s="23"/>
      <c r="AI39" s="23"/>
      <c r="AJ39" s="17">
        <v>635</v>
      </c>
      <c r="AK39" s="27"/>
      <c r="AL39" s="26"/>
      <c r="AM39" s="19">
        <v>95</v>
      </c>
      <c r="AN39" s="25"/>
      <c r="AO39" s="36"/>
      <c r="AP39" s="17">
        <f>SUM(AS39,AV39)</f>
        <v>65</v>
      </c>
      <c r="AQ39" s="17"/>
      <c r="AR39" s="23"/>
      <c r="AS39" s="17">
        <v>16</v>
      </c>
      <c r="AT39" s="23"/>
      <c r="AU39" s="23"/>
      <c r="AV39" s="17">
        <v>49</v>
      </c>
      <c r="AX39" s="61"/>
    </row>
    <row r="40" spans="2:50" ht="18.95" customHeight="1" x14ac:dyDescent="0.15">
      <c r="B40" s="31"/>
      <c r="C40" s="7">
        <v>21</v>
      </c>
      <c r="D40" s="5"/>
      <c r="E40" s="35"/>
      <c r="F40" s="17">
        <f t="shared" ref="F40:F43" si="16">SUM(I40,L40)</f>
        <v>875</v>
      </c>
      <c r="G40" s="17"/>
      <c r="H40" s="23"/>
      <c r="I40" s="17">
        <v>471</v>
      </c>
      <c r="J40" s="23"/>
      <c r="K40" s="23"/>
      <c r="L40" s="17">
        <v>404</v>
      </c>
      <c r="M40" s="27"/>
      <c r="N40" s="26"/>
      <c r="O40" s="19">
        <v>46</v>
      </c>
      <c r="P40" s="25"/>
      <c r="Q40" s="36"/>
      <c r="R40" s="17">
        <f t="shared" ref="R40:R43" si="17">SUM(U40,X40)</f>
        <v>1713</v>
      </c>
      <c r="S40" s="17"/>
      <c r="T40" s="23"/>
      <c r="U40" s="17">
        <v>863</v>
      </c>
      <c r="V40" s="23"/>
      <c r="W40" s="23"/>
      <c r="X40" s="17">
        <v>850</v>
      </c>
      <c r="Y40" s="27"/>
      <c r="Z40" s="26"/>
      <c r="AA40" s="19">
        <v>71</v>
      </c>
      <c r="AB40" s="25"/>
      <c r="AC40" s="36"/>
      <c r="AD40" s="17">
        <f t="shared" ref="AD40:AD43" si="18">SUM(AG40,AJ40)</f>
        <v>882</v>
      </c>
      <c r="AE40" s="17"/>
      <c r="AF40" s="23"/>
      <c r="AG40" s="17">
        <v>413</v>
      </c>
      <c r="AH40" s="23"/>
      <c r="AI40" s="23"/>
      <c r="AJ40" s="17">
        <v>469</v>
      </c>
      <c r="AK40" s="27"/>
      <c r="AL40" s="26"/>
      <c r="AM40" s="19">
        <v>96</v>
      </c>
      <c r="AN40" s="25"/>
      <c r="AO40" s="36"/>
      <c r="AP40" s="17">
        <f t="shared" ref="AP40:AP43" si="19">SUM(AS40,AV40)</f>
        <v>33</v>
      </c>
      <c r="AQ40" s="17"/>
      <c r="AR40" s="23"/>
      <c r="AS40" s="17">
        <v>6</v>
      </c>
      <c r="AT40" s="23"/>
      <c r="AU40" s="23"/>
      <c r="AV40" s="17">
        <v>27</v>
      </c>
      <c r="AX40" s="61"/>
    </row>
    <row r="41" spans="2:50" ht="18.95" customHeight="1" x14ac:dyDescent="0.15">
      <c r="B41" s="31"/>
      <c r="C41" s="7">
        <v>22</v>
      </c>
      <c r="D41" s="5"/>
      <c r="E41" s="35"/>
      <c r="F41" s="17">
        <f t="shared" si="16"/>
        <v>915</v>
      </c>
      <c r="G41" s="17"/>
      <c r="H41" s="23"/>
      <c r="I41" s="17">
        <v>478</v>
      </c>
      <c r="J41" s="23"/>
      <c r="K41" s="23"/>
      <c r="L41" s="17">
        <v>437</v>
      </c>
      <c r="M41" s="27"/>
      <c r="N41" s="26"/>
      <c r="O41" s="19">
        <v>47</v>
      </c>
      <c r="P41" s="25"/>
      <c r="Q41" s="36"/>
      <c r="R41" s="17">
        <f t="shared" si="17"/>
        <v>1634</v>
      </c>
      <c r="S41" s="17"/>
      <c r="T41" s="23"/>
      <c r="U41" s="17">
        <v>881</v>
      </c>
      <c r="V41" s="23"/>
      <c r="W41" s="23"/>
      <c r="X41" s="17">
        <v>753</v>
      </c>
      <c r="Y41" s="27"/>
      <c r="Z41" s="26"/>
      <c r="AA41" s="19">
        <v>72</v>
      </c>
      <c r="AB41" s="25"/>
      <c r="AC41" s="36"/>
      <c r="AD41" s="17">
        <f t="shared" si="18"/>
        <v>732</v>
      </c>
      <c r="AE41" s="17"/>
      <c r="AF41" s="23"/>
      <c r="AG41" s="17">
        <v>352</v>
      </c>
      <c r="AH41" s="23"/>
      <c r="AI41" s="23"/>
      <c r="AJ41" s="17">
        <v>380</v>
      </c>
      <c r="AK41" s="27"/>
      <c r="AL41" s="26"/>
      <c r="AM41" s="19">
        <v>97</v>
      </c>
      <c r="AN41" s="25"/>
      <c r="AO41" s="36"/>
      <c r="AP41" s="17">
        <f t="shared" si="19"/>
        <v>31</v>
      </c>
      <c r="AQ41" s="17"/>
      <c r="AR41" s="23"/>
      <c r="AS41" s="17">
        <v>2</v>
      </c>
      <c r="AT41" s="23"/>
      <c r="AU41" s="23"/>
      <c r="AV41" s="17">
        <v>29</v>
      </c>
      <c r="AX41" s="61"/>
    </row>
    <row r="42" spans="2:50" ht="18.95" customHeight="1" x14ac:dyDescent="0.15">
      <c r="B42" s="31"/>
      <c r="C42" s="7">
        <v>23</v>
      </c>
      <c r="D42" s="5"/>
      <c r="E42" s="35"/>
      <c r="F42" s="17">
        <f t="shared" si="16"/>
        <v>950</v>
      </c>
      <c r="G42" s="17"/>
      <c r="H42" s="23"/>
      <c r="I42" s="17">
        <v>479</v>
      </c>
      <c r="J42" s="23"/>
      <c r="K42" s="23"/>
      <c r="L42" s="17">
        <v>471</v>
      </c>
      <c r="M42" s="27"/>
      <c r="N42" s="26"/>
      <c r="O42" s="19">
        <v>48</v>
      </c>
      <c r="P42" s="25"/>
      <c r="Q42" s="36"/>
      <c r="R42" s="17">
        <f t="shared" si="17"/>
        <v>1656</v>
      </c>
      <c r="S42" s="17"/>
      <c r="T42" s="23"/>
      <c r="U42" s="17">
        <v>879</v>
      </c>
      <c r="V42" s="23"/>
      <c r="W42" s="23"/>
      <c r="X42" s="17">
        <v>777</v>
      </c>
      <c r="Y42" s="27"/>
      <c r="Z42" s="26"/>
      <c r="AA42" s="19">
        <v>73</v>
      </c>
      <c r="AB42" s="25"/>
      <c r="AC42" s="36"/>
      <c r="AD42" s="17">
        <f t="shared" si="18"/>
        <v>927</v>
      </c>
      <c r="AE42" s="17"/>
      <c r="AF42" s="23"/>
      <c r="AG42" s="17">
        <v>450</v>
      </c>
      <c r="AH42" s="23"/>
      <c r="AI42" s="23"/>
      <c r="AJ42" s="17">
        <v>477</v>
      </c>
      <c r="AK42" s="27"/>
      <c r="AL42" s="26"/>
      <c r="AM42" s="19">
        <v>98</v>
      </c>
      <c r="AN42" s="25"/>
      <c r="AO42" s="36"/>
      <c r="AP42" s="17">
        <f t="shared" si="19"/>
        <v>10</v>
      </c>
      <c r="AQ42" s="17"/>
      <c r="AR42" s="23"/>
      <c r="AS42" s="17">
        <v>2</v>
      </c>
      <c r="AT42" s="23"/>
      <c r="AU42" s="23"/>
      <c r="AV42" s="17">
        <v>8</v>
      </c>
      <c r="AX42" s="61"/>
    </row>
    <row r="43" spans="2:50" ht="18.95" customHeight="1" x14ac:dyDescent="0.15">
      <c r="B43" s="31"/>
      <c r="C43" s="7">
        <v>24</v>
      </c>
      <c r="D43" s="5"/>
      <c r="E43" s="35"/>
      <c r="F43" s="17">
        <f t="shared" si="16"/>
        <v>872</v>
      </c>
      <c r="G43" s="17"/>
      <c r="H43" s="23"/>
      <c r="I43" s="17">
        <v>440</v>
      </c>
      <c r="J43" s="23"/>
      <c r="K43" s="23"/>
      <c r="L43" s="17">
        <v>432</v>
      </c>
      <c r="M43" s="27"/>
      <c r="N43" s="26"/>
      <c r="O43" s="19">
        <v>49</v>
      </c>
      <c r="P43" s="25"/>
      <c r="Q43" s="36"/>
      <c r="R43" s="17">
        <f t="shared" si="17"/>
        <v>1602</v>
      </c>
      <c r="S43" s="17"/>
      <c r="T43" s="23"/>
      <c r="U43" s="17">
        <v>866</v>
      </c>
      <c r="V43" s="23"/>
      <c r="W43" s="23"/>
      <c r="X43" s="17">
        <v>736</v>
      </c>
      <c r="Y43" s="27"/>
      <c r="Z43" s="26"/>
      <c r="AA43" s="19">
        <v>74</v>
      </c>
      <c r="AB43" s="25"/>
      <c r="AC43" s="36"/>
      <c r="AD43" s="17">
        <f t="shared" si="18"/>
        <v>970</v>
      </c>
      <c r="AE43" s="17"/>
      <c r="AF43" s="23"/>
      <c r="AG43" s="17">
        <v>449</v>
      </c>
      <c r="AH43" s="23"/>
      <c r="AI43" s="23"/>
      <c r="AJ43" s="17">
        <v>521</v>
      </c>
      <c r="AK43" s="27"/>
      <c r="AL43" s="26"/>
      <c r="AM43" s="19">
        <v>99</v>
      </c>
      <c r="AN43" s="25"/>
      <c r="AO43" s="36"/>
      <c r="AP43" s="17">
        <f t="shared" si="19"/>
        <v>18</v>
      </c>
      <c r="AQ43" s="17"/>
      <c r="AR43" s="23"/>
      <c r="AS43" s="17">
        <v>2</v>
      </c>
      <c r="AT43" s="23"/>
      <c r="AU43" s="23"/>
      <c r="AV43" s="17">
        <v>16</v>
      </c>
      <c r="AX43" s="61"/>
    </row>
    <row r="44" spans="2:50" ht="18.95" customHeight="1" x14ac:dyDescent="0.15">
      <c r="B44" s="31"/>
      <c r="C44" s="6"/>
      <c r="D44" s="5"/>
      <c r="E44" s="6"/>
      <c r="F44" s="6"/>
      <c r="G44" s="6"/>
      <c r="H44" s="29"/>
      <c r="I44" s="29"/>
      <c r="J44" s="29"/>
      <c r="K44" s="29"/>
      <c r="L44" s="29"/>
      <c r="M44" s="29"/>
      <c r="N44" s="32"/>
      <c r="O44" s="29"/>
      <c r="P44" s="20"/>
      <c r="Q44" s="29"/>
      <c r="R44" s="30"/>
      <c r="S44" s="29"/>
      <c r="T44" s="29"/>
      <c r="U44" s="29"/>
      <c r="V44" s="29"/>
      <c r="W44" s="29"/>
      <c r="X44" s="29"/>
      <c r="Y44" s="29"/>
      <c r="Z44" s="32"/>
      <c r="AA44" s="29"/>
      <c r="AB44" s="20"/>
      <c r="AC44" s="29"/>
      <c r="AD44" s="22"/>
      <c r="AE44" s="22"/>
      <c r="AF44" s="22"/>
      <c r="AG44" s="22"/>
      <c r="AH44" s="22"/>
      <c r="AI44" s="22"/>
      <c r="AJ44" s="22"/>
      <c r="AK44" s="29"/>
      <c r="AL44" s="131" t="s">
        <v>9</v>
      </c>
      <c r="AM44" s="132"/>
      <c r="AN44" s="133"/>
      <c r="AO44" s="130">
        <f>SUM(AR44,AU44)</f>
        <v>25</v>
      </c>
      <c r="AP44" s="126"/>
      <c r="AQ44" s="21"/>
      <c r="AR44" s="126">
        <v>0</v>
      </c>
      <c r="AS44" s="126"/>
      <c r="AT44" s="58"/>
      <c r="AU44" s="126">
        <v>25</v>
      </c>
      <c r="AV44" s="126"/>
      <c r="AX44" s="61"/>
    </row>
    <row r="45" spans="2:50" x14ac:dyDescent="0.15">
      <c r="B45" s="9"/>
      <c r="C45" s="2"/>
      <c r="D45" s="8"/>
      <c r="E45" s="2"/>
      <c r="F45" s="2"/>
      <c r="G45" s="2"/>
      <c r="H45" s="2"/>
      <c r="I45" s="2"/>
      <c r="J45" s="2"/>
      <c r="K45" s="2"/>
      <c r="L45" s="2"/>
      <c r="M45" s="2"/>
      <c r="N45" s="9"/>
      <c r="O45" s="2"/>
      <c r="P45" s="8"/>
      <c r="Q45" s="2"/>
      <c r="R45" s="2"/>
      <c r="S45" s="2"/>
      <c r="T45" s="2"/>
      <c r="U45" s="2"/>
      <c r="V45" s="2"/>
      <c r="W45" s="2"/>
      <c r="X45" s="2"/>
      <c r="Y45" s="2"/>
      <c r="Z45" s="9"/>
      <c r="AA45" s="2"/>
      <c r="AB45" s="8"/>
      <c r="AC45" s="2"/>
      <c r="AD45" s="2"/>
      <c r="AE45" s="2"/>
      <c r="AF45" s="2"/>
      <c r="AG45" s="2"/>
      <c r="AH45" s="2"/>
      <c r="AI45" s="2"/>
      <c r="AJ45" s="2"/>
      <c r="AK45" s="2"/>
      <c r="AL45" s="9"/>
      <c r="AM45" s="2"/>
      <c r="AN45" s="8"/>
      <c r="AO45" s="2"/>
      <c r="AP45" s="2"/>
      <c r="AQ45" s="2"/>
      <c r="AR45" s="2"/>
      <c r="AS45" s="2"/>
      <c r="AT45" s="2"/>
      <c r="AU45" s="2"/>
      <c r="AV45" s="2"/>
      <c r="AW45" s="40"/>
      <c r="AX45" s="61"/>
    </row>
    <row r="46" spans="2:50" x14ac:dyDescent="0.15">
      <c r="B46" s="148" t="s">
        <v>27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2:50" x14ac:dyDescent="0.15">
      <c r="B47" s="38"/>
      <c r="C47" s="41"/>
      <c r="D47" s="41"/>
      <c r="E47" s="41"/>
      <c r="F47" s="41"/>
      <c r="G47" s="41"/>
      <c r="H47" s="41"/>
      <c r="I47" s="4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50" x14ac:dyDescent="0.15">
      <c r="D48" s="42"/>
      <c r="E48" s="42"/>
    </row>
    <row r="49" spans="4:5" x14ac:dyDescent="0.15">
      <c r="D49" s="42"/>
      <c r="E49" s="42"/>
    </row>
    <row r="50" spans="4:5" x14ac:dyDescent="0.15">
      <c r="D50" s="42"/>
      <c r="E50" s="42"/>
    </row>
    <row r="51" spans="4:5" x14ac:dyDescent="0.15">
      <c r="D51" s="42"/>
      <c r="E51" s="42"/>
    </row>
    <row r="52" spans="4:5" x14ac:dyDescent="0.15">
      <c r="D52" s="42"/>
      <c r="E52" s="42"/>
    </row>
    <row r="53" spans="4:5" x14ac:dyDescent="0.15">
      <c r="D53" s="42"/>
      <c r="E53" s="42"/>
    </row>
    <row r="54" spans="4:5" x14ac:dyDescent="0.15">
      <c r="D54" s="42"/>
      <c r="E54" s="42"/>
    </row>
    <row r="55" spans="4:5" x14ac:dyDescent="0.15">
      <c r="D55" s="42"/>
      <c r="E55" s="42"/>
    </row>
  </sheetData>
  <mergeCells count="107">
    <mergeCell ref="B9:D9"/>
    <mergeCell ref="E9:G9"/>
    <mergeCell ref="H9:J9"/>
    <mergeCell ref="K9:M9"/>
    <mergeCell ref="N9:P9"/>
    <mergeCell ref="Q9:S9"/>
    <mergeCell ref="Q3:X3"/>
    <mergeCell ref="Z3:AE3"/>
    <mergeCell ref="AP6:AV6"/>
    <mergeCell ref="B7:D7"/>
    <mergeCell ref="AL9:AN9"/>
    <mergeCell ref="AO9:AQ9"/>
    <mergeCell ref="AU9:AW9"/>
    <mergeCell ref="E12:F12"/>
    <mergeCell ref="H12:I12"/>
    <mergeCell ref="K12:L12"/>
    <mergeCell ref="T9:V9"/>
    <mergeCell ref="W9:Y9"/>
    <mergeCell ref="Z9:AB9"/>
    <mergeCell ref="AC9:AE9"/>
    <mergeCell ref="AF9:AH9"/>
    <mergeCell ref="AI9:AK9"/>
    <mergeCell ref="AL14:AN14"/>
    <mergeCell ref="AO14:AP14"/>
    <mergeCell ref="AR14:AS14"/>
    <mergeCell ref="AU14:AV14"/>
    <mergeCell ref="B20:D20"/>
    <mergeCell ref="E20:F20"/>
    <mergeCell ref="H20:I20"/>
    <mergeCell ref="K20:L20"/>
    <mergeCell ref="N20:P20"/>
    <mergeCell ref="Q20:R20"/>
    <mergeCell ref="T14:U14"/>
    <mergeCell ref="W14:X14"/>
    <mergeCell ref="Z14:AB14"/>
    <mergeCell ref="AC14:AD14"/>
    <mergeCell ref="AF14:AG14"/>
    <mergeCell ref="AI14:AJ14"/>
    <mergeCell ref="B14:D14"/>
    <mergeCell ref="E14:F14"/>
    <mergeCell ref="H14:I14"/>
    <mergeCell ref="K14:L14"/>
    <mergeCell ref="N14:P14"/>
    <mergeCell ref="Q14:R14"/>
    <mergeCell ref="AL20:AN20"/>
    <mergeCell ref="AO20:AP20"/>
    <mergeCell ref="T26:U26"/>
    <mergeCell ref="W26:X26"/>
    <mergeCell ref="Z26:AB26"/>
    <mergeCell ref="AR20:AS20"/>
    <mergeCell ref="AU20:AV20"/>
    <mergeCell ref="B26:D26"/>
    <mergeCell ref="E26:F26"/>
    <mergeCell ref="H26:I26"/>
    <mergeCell ref="K26:L26"/>
    <mergeCell ref="N26:P26"/>
    <mergeCell ref="Q26:R26"/>
    <mergeCell ref="T20:U20"/>
    <mergeCell ref="W20:X20"/>
    <mergeCell ref="Z20:AB20"/>
    <mergeCell ref="AC20:AD20"/>
    <mergeCell ref="AF20:AG20"/>
    <mergeCell ref="AI20:AJ20"/>
    <mergeCell ref="AL26:AN26"/>
    <mergeCell ref="AO26:AP26"/>
    <mergeCell ref="AR26:AS26"/>
    <mergeCell ref="AU26:AV26"/>
    <mergeCell ref="AC26:AD26"/>
    <mergeCell ref="AF26:AG26"/>
    <mergeCell ref="AI26:AJ26"/>
    <mergeCell ref="AL32:AN32"/>
    <mergeCell ref="AO32:AP32"/>
    <mergeCell ref="AR32:AS32"/>
    <mergeCell ref="AU32:AV32"/>
    <mergeCell ref="B38:D38"/>
    <mergeCell ref="E38:F38"/>
    <mergeCell ref="H38:I38"/>
    <mergeCell ref="K38:L38"/>
    <mergeCell ref="N38:P38"/>
    <mergeCell ref="Q38:R38"/>
    <mergeCell ref="T32:U32"/>
    <mergeCell ref="W32:X32"/>
    <mergeCell ref="Z32:AB32"/>
    <mergeCell ref="AC32:AD32"/>
    <mergeCell ref="AF32:AG32"/>
    <mergeCell ref="AI32:AJ32"/>
    <mergeCell ref="B32:D32"/>
    <mergeCell ref="E32:F32"/>
    <mergeCell ref="H32:I32"/>
    <mergeCell ref="K32:L32"/>
    <mergeCell ref="N32:P32"/>
    <mergeCell ref="Q32:R32"/>
    <mergeCell ref="B46:K46"/>
    <mergeCell ref="AL38:AN38"/>
    <mergeCell ref="AO38:AP38"/>
    <mergeCell ref="AR38:AS38"/>
    <mergeCell ref="AU38:AV38"/>
    <mergeCell ref="AL44:AN44"/>
    <mergeCell ref="AO44:AP44"/>
    <mergeCell ref="AR44:AS44"/>
    <mergeCell ref="AU44:AV44"/>
    <mergeCell ref="T38:U38"/>
    <mergeCell ref="W38:X38"/>
    <mergeCell ref="Z38:AB38"/>
    <mergeCell ref="AC38:AD38"/>
    <mergeCell ref="AF38:AG38"/>
    <mergeCell ref="AI38:AJ38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X55"/>
  <sheetViews>
    <sheetView topLeftCell="A6" zoomScale="75" zoomScaleNormal="75" workbookViewId="0">
      <selection activeCell="S29" sqref="S29"/>
    </sheetView>
  </sheetViews>
  <sheetFormatPr defaultRowHeight="13.5" x14ac:dyDescent="0.15"/>
  <cols>
    <col min="1" max="1" width="5.125" style="39" customWidth="1"/>
    <col min="2" max="2" width="2.875" style="39" customWidth="1"/>
    <col min="3" max="3" width="7.375" style="39" customWidth="1"/>
    <col min="4" max="4" width="2.875" style="39" customWidth="1"/>
    <col min="5" max="5" width="4.625" style="39" customWidth="1"/>
    <col min="6" max="6" width="6" style="39" customWidth="1"/>
    <col min="7" max="8" width="2" style="39" customWidth="1"/>
    <col min="9" max="9" width="5.625" style="39" customWidth="1"/>
    <col min="10" max="11" width="2" style="39" customWidth="1"/>
    <col min="12" max="12" width="5.625" style="39" customWidth="1"/>
    <col min="13" max="13" width="2" style="39" customWidth="1"/>
    <col min="14" max="14" width="2.375" style="39" customWidth="1"/>
    <col min="15" max="15" width="7.375" style="39" customWidth="1"/>
    <col min="16" max="16" width="2.375" style="39" customWidth="1"/>
    <col min="17" max="17" width="4.625" style="39" customWidth="1"/>
    <col min="18" max="18" width="6" style="39" customWidth="1"/>
    <col min="19" max="20" width="2" style="39" customWidth="1"/>
    <col min="21" max="21" width="5.625" style="39" customWidth="1"/>
    <col min="22" max="23" width="2" style="39" customWidth="1"/>
    <col min="24" max="24" width="5.625" style="39" customWidth="1"/>
    <col min="25" max="25" width="2" style="39" customWidth="1"/>
    <col min="26" max="26" width="2.375" style="39" customWidth="1"/>
    <col min="27" max="27" width="7.375" style="39" customWidth="1"/>
    <col min="28" max="28" width="2.375" style="39" customWidth="1"/>
    <col min="29" max="29" width="4.625" style="39" customWidth="1"/>
    <col min="30" max="30" width="6" style="39" customWidth="1"/>
    <col min="31" max="32" width="2" style="39" customWidth="1"/>
    <col min="33" max="33" width="5.625" style="39" customWidth="1"/>
    <col min="34" max="35" width="2" style="39" customWidth="1"/>
    <col min="36" max="36" width="5.625" style="39" customWidth="1"/>
    <col min="37" max="37" width="2" style="39" customWidth="1"/>
    <col min="38" max="38" width="2.375" style="39" customWidth="1"/>
    <col min="39" max="39" width="7.375" style="39" customWidth="1"/>
    <col min="40" max="40" width="2.375" style="39" customWidth="1"/>
    <col min="41" max="41" width="4.625" style="39" customWidth="1"/>
    <col min="42" max="42" width="6" style="39" customWidth="1"/>
    <col min="43" max="44" width="2" style="39" customWidth="1"/>
    <col min="45" max="45" width="6.5" style="39" customWidth="1"/>
    <col min="46" max="47" width="2" style="39" customWidth="1"/>
    <col min="48" max="48" width="5.625" style="39" customWidth="1"/>
    <col min="49" max="49" width="2" style="39" customWidth="1"/>
    <col min="50" max="16384" width="9" style="39"/>
  </cols>
  <sheetData>
    <row r="3" spans="2:50" ht="14.25" x14ac:dyDescent="0.15">
      <c r="Q3" s="146" t="s">
        <v>26</v>
      </c>
      <c r="R3" s="146"/>
      <c r="S3" s="146"/>
      <c r="T3" s="146"/>
      <c r="U3" s="146"/>
      <c r="V3" s="146"/>
      <c r="W3" s="146"/>
      <c r="X3" s="146"/>
      <c r="Y3" s="34"/>
      <c r="Z3" s="147" t="s">
        <v>25</v>
      </c>
      <c r="AA3" s="147"/>
      <c r="AB3" s="147"/>
      <c r="AC3" s="147"/>
      <c r="AD3" s="147"/>
      <c r="AE3" s="147"/>
      <c r="AF3" s="34"/>
    </row>
    <row r="5" spans="2:50" ht="9.9499999999999993" customHeight="1" x14ac:dyDescent="0.15"/>
    <row r="6" spans="2:50" x14ac:dyDescent="0.15">
      <c r="AP6" s="134" t="s">
        <v>31</v>
      </c>
      <c r="AQ6" s="134"/>
      <c r="AR6" s="134"/>
      <c r="AS6" s="134"/>
      <c r="AT6" s="134"/>
      <c r="AU6" s="134"/>
      <c r="AV6" s="134"/>
    </row>
    <row r="7" spans="2:50" x14ac:dyDescent="0.15">
      <c r="B7" s="145" t="s">
        <v>28</v>
      </c>
      <c r="C7" s="145"/>
      <c r="D7" s="145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</row>
    <row r="8" spans="2:50" ht="12.6" customHeight="1" x14ac:dyDescent="0.15">
      <c r="B8" s="52"/>
      <c r="C8" s="50"/>
      <c r="D8" s="51"/>
      <c r="E8" s="50"/>
      <c r="F8" s="50"/>
      <c r="G8" s="51"/>
      <c r="J8" s="51"/>
      <c r="M8" s="50"/>
      <c r="N8" s="52"/>
      <c r="O8" s="50"/>
      <c r="P8" s="51"/>
      <c r="S8" s="51"/>
      <c r="V8" s="51"/>
      <c r="Z8" s="52"/>
      <c r="AA8" s="50"/>
      <c r="AB8" s="51"/>
      <c r="AE8" s="51"/>
      <c r="AH8" s="51"/>
      <c r="AK8" s="50"/>
      <c r="AL8" s="52"/>
      <c r="AM8" s="50"/>
      <c r="AN8" s="51"/>
      <c r="AQ8" s="51"/>
      <c r="AT8" s="51"/>
      <c r="AX8" s="61"/>
    </row>
    <row r="9" spans="2:50" ht="15.75" customHeight="1" x14ac:dyDescent="0.15">
      <c r="B9" s="141" t="s">
        <v>3</v>
      </c>
      <c r="C9" s="144"/>
      <c r="D9" s="143"/>
      <c r="E9" s="144" t="s">
        <v>0</v>
      </c>
      <c r="F9" s="144"/>
      <c r="G9" s="143"/>
      <c r="H9" s="141" t="s">
        <v>1</v>
      </c>
      <c r="I9" s="142"/>
      <c r="J9" s="143"/>
      <c r="K9" s="141" t="s">
        <v>2</v>
      </c>
      <c r="L9" s="142"/>
      <c r="M9" s="144"/>
      <c r="N9" s="141" t="s">
        <v>3</v>
      </c>
      <c r="O9" s="144"/>
      <c r="P9" s="143"/>
      <c r="Q9" s="144" t="s">
        <v>0</v>
      </c>
      <c r="R9" s="142"/>
      <c r="S9" s="143"/>
      <c r="T9" s="141" t="s">
        <v>1</v>
      </c>
      <c r="U9" s="142"/>
      <c r="V9" s="143"/>
      <c r="W9" s="141" t="s">
        <v>2</v>
      </c>
      <c r="X9" s="142"/>
      <c r="Y9" s="142"/>
      <c r="Z9" s="141" t="s">
        <v>3</v>
      </c>
      <c r="AA9" s="144"/>
      <c r="AB9" s="143"/>
      <c r="AC9" s="144" t="s">
        <v>0</v>
      </c>
      <c r="AD9" s="142"/>
      <c r="AE9" s="143"/>
      <c r="AF9" s="141" t="s">
        <v>1</v>
      </c>
      <c r="AG9" s="142"/>
      <c r="AH9" s="143"/>
      <c r="AI9" s="141" t="s">
        <v>2</v>
      </c>
      <c r="AJ9" s="142"/>
      <c r="AK9" s="144"/>
      <c r="AL9" s="141" t="s">
        <v>3</v>
      </c>
      <c r="AM9" s="144"/>
      <c r="AN9" s="143"/>
      <c r="AO9" s="144" t="s">
        <v>0</v>
      </c>
      <c r="AP9" s="142"/>
      <c r="AQ9" s="143"/>
      <c r="AR9" s="64"/>
      <c r="AS9" s="64" t="s">
        <v>1</v>
      </c>
      <c r="AT9" s="65"/>
      <c r="AU9" s="141" t="s">
        <v>2</v>
      </c>
      <c r="AV9" s="142"/>
      <c r="AW9" s="142"/>
      <c r="AX9" s="61"/>
    </row>
    <row r="10" spans="2:50" ht="12.6" customHeight="1" x14ac:dyDescent="0.15">
      <c r="B10" s="9"/>
      <c r="C10" s="2"/>
      <c r="D10" s="8"/>
      <c r="E10" s="2"/>
      <c r="F10" s="2"/>
      <c r="G10" s="8"/>
      <c r="H10" s="2"/>
      <c r="I10" s="2"/>
      <c r="J10" s="8"/>
      <c r="K10" s="2"/>
      <c r="L10" s="2"/>
      <c r="M10" s="2"/>
      <c r="N10" s="9"/>
      <c r="O10" s="2"/>
      <c r="P10" s="8"/>
      <c r="Q10" s="2"/>
      <c r="R10" s="2"/>
      <c r="S10" s="8"/>
      <c r="T10" s="2"/>
      <c r="U10" s="2"/>
      <c r="V10" s="8"/>
      <c r="W10" s="2"/>
      <c r="X10" s="2"/>
      <c r="Y10" s="2"/>
      <c r="Z10" s="9"/>
      <c r="AA10" s="2"/>
      <c r="AB10" s="8"/>
      <c r="AC10" s="2"/>
      <c r="AD10" s="2"/>
      <c r="AE10" s="8"/>
      <c r="AF10" s="2"/>
      <c r="AG10" s="2"/>
      <c r="AH10" s="8"/>
      <c r="AI10" s="2"/>
      <c r="AJ10" s="2"/>
      <c r="AK10" s="2"/>
      <c r="AL10" s="9"/>
      <c r="AM10" s="2"/>
      <c r="AN10" s="8"/>
      <c r="AO10" s="2"/>
      <c r="AP10" s="2"/>
      <c r="AQ10" s="8"/>
      <c r="AR10" s="2"/>
      <c r="AS10" s="2"/>
      <c r="AT10" s="8"/>
      <c r="AU10" s="2"/>
      <c r="AV10" s="2"/>
      <c r="AW10" s="40"/>
      <c r="AX10" s="61"/>
    </row>
    <row r="11" spans="2:50" ht="12.6" customHeight="1" x14ac:dyDescent="0.15">
      <c r="B11" s="31"/>
      <c r="C11" s="6"/>
      <c r="D11" s="3"/>
      <c r="E11" s="6"/>
      <c r="F11" s="1"/>
      <c r="G11" s="1"/>
      <c r="H11" s="1"/>
      <c r="I11" s="1"/>
      <c r="J11" s="1"/>
      <c r="K11" s="1"/>
      <c r="L11" s="1"/>
      <c r="M11" s="6"/>
      <c r="N11" s="31"/>
      <c r="O11" s="6"/>
      <c r="P11" s="3"/>
      <c r="Q11" s="1"/>
      <c r="R11" s="1"/>
      <c r="S11" s="1"/>
      <c r="T11" s="1"/>
      <c r="U11" s="1"/>
      <c r="V11" s="1"/>
      <c r="W11" s="1"/>
      <c r="X11" s="1"/>
      <c r="Y11" s="1"/>
      <c r="Z11" s="60"/>
      <c r="AA11" s="4"/>
      <c r="AB11" s="3"/>
      <c r="AC11" s="1"/>
      <c r="AD11" s="1"/>
      <c r="AE11" s="1"/>
      <c r="AF11" s="1"/>
      <c r="AG11" s="1"/>
      <c r="AH11" s="1"/>
      <c r="AI11" s="1"/>
      <c r="AJ11" s="1"/>
      <c r="AK11" s="4"/>
      <c r="AL11" s="31"/>
      <c r="AM11" s="6"/>
      <c r="AN11" s="3"/>
      <c r="AO11" s="1"/>
      <c r="AP11" s="1"/>
      <c r="AQ11" s="1"/>
      <c r="AR11" s="1"/>
      <c r="AS11" s="1"/>
      <c r="AT11" s="1"/>
      <c r="AU11" s="1"/>
      <c r="AV11" s="1"/>
      <c r="AX11" s="61"/>
    </row>
    <row r="12" spans="2:50" ht="15.75" customHeight="1" x14ac:dyDescent="0.15">
      <c r="B12" s="31"/>
      <c r="C12" s="11" t="s">
        <v>0</v>
      </c>
      <c r="D12" s="12"/>
      <c r="E12" s="127">
        <f>SUM(E14+E20+E26+E32+E38+Q14+Q20+Q26+Q32+Q38+AC14+AC20+AC26+AC32+AC38+AO14+AO20+AO26+AO32+AO38+AO44)</f>
        <v>90585</v>
      </c>
      <c r="F12" s="128"/>
      <c r="G12" s="69"/>
      <c r="H12" s="129">
        <f>SUM(H14+H20+H26+H32+H38+T14+T20+T26+T32+T38+AF14+AF20+AF26+AF32+AF38+AR14+AR20+AR26+AR32+AR38+AR44)</f>
        <v>45589</v>
      </c>
      <c r="I12" s="129"/>
      <c r="J12" s="69"/>
      <c r="K12" s="128">
        <f>SUM(K14+K20+K26+K32+K38+W14+W20+W26+W32+W38+AI14+AI20+AI26+AI32+AI38+AU14+AU20+AU26+AU32+AU38+AU44)</f>
        <v>44996</v>
      </c>
      <c r="L12" s="128"/>
      <c r="M12" s="37"/>
      <c r="N12" s="31"/>
      <c r="O12" s="6"/>
      <c r="P12" s="5"/>
      <c r="Q12" s="1"/>
      <c r="R12" s="1"/>
      <c r="S12" s="1"/>
      <c r="T12" s="1"/>
      <c r="U12" s="1"/>
      <c r="V12" s="1"/>
      <c r="W12" s="1"/>
      <c r="X12" s="1"/>
      <c r="Y12" s="1"/>
      <c r="Z12" s="31"/>
      <c r="AA12" s="6"/>
      <c r="AB12" s="5"/>
      <c r="AC12" s="1"/>
      <c r="AD12" s="10"/>
      <c r="AE12" s="10"/>
      <c r="AF12" s="10"/>
      <c r="AG12" s="10"/>
      <c r="AH12" s="10"/>
      <c r="AI12" s="10"/>
      <c r="AJ12" s="10"/>
      <c r="AK12" s="6"/>
      <c r="AL12" s="31"/>
      <c r="AM12" s="6"/>
      <c r="AN12" s="5"/>
      <c r="AO12" s="1"/>
      <c r="AP12" s="1"/>
      <c r="AQ12" s="1"/>
      <c r="AR12" s="1"/>
      <c r="AS12" s="1"/>
      <c r="AT12" s="1"/>
      <c r="AU12" s="1"/>
      <c r="AV12" s="1"/>
      <c r="AX12" s="61"/>
    </row>
    <row r="13" spans="2:50" ht="15.75" customHeight="1" x14ac:dyDescent="0.15">
      <c r="B13" s="31"/>
      <c r="C13" s="6"/>
      <c r="D13" s="5"/>
      <c r="E13" s="14"/>
      <c r="F13" s="15"/>
      <c r="G13" s="15"/>
      <c r="H13" s="15"/>
      <c r="I13" s="15"/>
      <c r="J13" s="15"/>
      <c r="K13" s="15"/>
      <c r="L13" s="15"/>
      <c r="M13" s="6"/>
      <c r="N13" s="31"/>
      <c r="O13" s="6"/>
      <c r="P13" s="5"/>
      <c r="Q13" s="1"/>
      <c r="R13" s="1"/>
      <c r="S13" s="1"/>
      <c r="T13" s="1"/>
      <c r="U13" s="1"/>
      <c r="V13" s="1"/>
      <c r="W13" s="1"/>
      <c r="X13" s="1"/>
      <c r="Y13" s="1"/>
      <c r="Z13" s="31"/>
      <c r="AA13" s="6"/>
      <c r="AB13" s="5"/>
      <c r="AC13" s="1"/>
      <c r="AD13" s="10"/>
      <c r="AE13" s="10"/>
      <c r="AF13" s="10"/>
      <c r="AG13" s="10"/>
      <c r="AH13" s="10"/>
      <c r="AI13" s="10"/>
      <c r="AJ13" s="10"/>
      <c r="AK13" s="6"/>
      <c r="AL13" s="31"/>
      <c r="AM13" s="6"/>
      <c r="AN13" s="5"/>
      <c r="AO13" s="1"/>
      <c r="AP13" s="1"/>
      <c r="AQ13" s="1"/>
      <c r="AR13" s="1"/>
      <c r="AS13" s="1"/>
      <c r="AT13" s="1"/>
      <c r="AU13" s="1"/>
      <c r="AV13" s="1"/>
      <c r="AX13" s="61"/>
    </row>
    <row r="14" spans="2:50" ht="18.95" customHeight="1" x14ac:dyDescent="0.15">
      <c r="B14" s="138" t="s">
        <v>4</v>
      </c>
      <c r="C14" s="139"/>
      <c r="D14" s="140"/>
      <c r="E14" s="135">
        <f>SUM(H14:L14)</f>
        <v>4219</v>
      </c>
      <c r="F14" s="135"/>
      <c r="G14" s="69"/>
      <c r="H14" s="136">
        <f>SUM(I15:I19)</f>
        <v>2216</v>
      </c>
      <c r="I14" s="137"/>
      <c r="J14" s="69"/>
      <c r="K14" s="136">
        <f>SUM(L15:L19)</f>
        <v>2003</v>
      </c>
      <c r="L14" s="137"/>
      <c r="M14" s="6"/>
      <c r="N14" s="138" t="s">
        <v>10</v>
      </c>
      <c r="O14" s="139"/>
      <c r="P14" s="140"/>
      <c r="Q14" s="126">
        <f>SUM(T4:X14)</f>
        <v>4557</v>
      </c>
      <c r="R14" s="126"/>
      <c r="S14" s="68"/>
      <c r="T14" s="128">
        <f>SUM(U15:U19)</f>
        <v>2383</v>
      </c>
      <c r="U14" s="129"/>
      <c r="V14" s="24"/>
      <c r="W14" s="128">
        <f>SUM(X15:X19)</f>
        <v>2174</v>
      </c>
      <c r="X14" s="129"/>
      <c r="Y14" s="16"/>
      <c r="Z14" s="138" t="s">
        <v>20</v>
      </c>
      <c r="AA14" s="139"/>
      <c r="AB14" s="140"/>
      <c r="AC14" s="130">
        <f>SUM(AF14:AJ14)</f>
        <v>7209</v>
      </c>
      <c r="AD14" s="126"/>
      <c r="AE14" s="66"/>
      <c r="AF14" s="129">
        <f>SUM(AG15:AG19)</f>
        <v>3890</v>
      </c>
      <c r="AG14" s="129"/>
      <c r="AH14" s="66"/>
      <c r="AI14" s="129">
        <f>SUM(AJ15:AJ19)</f>
        <v>3319</v>
      </c>
      <c r="AJ14" s="129"/>
      <c r="AK14" s="33"/>
      <c r="AL14" s="138" t="s">
        <v>19</v>
      </c>
      <c r="AM14" s="139"/>
      <c r="AN14" s="140"/>
      <c r="AO14" s="130">
        <f>SUM(AR14:AV14)</f>
        <v>4168</v>
      </c>
      <c r="AP14" s="126"/>
      <c r="AQ14" s="13"/>
      <c r="AR14" s="128">
        <f>SUM(AS15:AS19)</f>
        <v>1943</v>
      </c>
      <c r="AS14" s="128"/>
      <c r="AT14" s="24"/>
      <c r="AU14" s="128">
        <f>SUM(AV15:AV19)</f>
        <v>2225</v>
      </c>
      <c r="AV14" s="128"/>
      <c r="AX14" s="61"/>
    </row>
    <row r="15" spans="2:50" ht="18.95" customHeight="1" x14ac:dyDescent="0.15">
      <c r="B15" s="31"/>
      <c r="C15" s="7">
        <v>0</v>
      </c>
      <c r="D15" s="5"/>
      <c r="E15" s="35"/>
      <c r="F15" s="17">
        <v>743</v>
      </c>
      <c r="G15" s="17"/>
      <c r="H15" s="23"/>
      <c r="I15" s="17">
        <v>395</v>
      </c>
      <c r="J15" s="23"/>
      <c r="K15" s="23"/>
      <c r="L15" s="17">
        <v>348</v>
      </c>
      <c r="M15" s="27"/>
      <c r="N15" s="26"/>
      <c r="O15" s="19">
        <v>25</v>
      </c>
      <c r="P15" s="25"/>
      <c r="Q15" s="36"/>
      <c r="R15" s="17">
        <v>888</v>
      </c>
      <c r="S15" s="17"/>
      <c r="T15" s="23"/>
      <c r="U15" s="17">
        <v>436</v>
      </c>
      <c r="V15" s="23"/>
      <c r="W15" s="23"/>
      <c r="X15" s="17">
        <v>452</v>
      </c>
      <c r="Y15" s="27"/>
      <c r="Z15" s="26"/>
      <c r="AA15" s="19">
        <v>50</v>
      </c>
      <c r="AB15" s="25"/>
      <c r="AC15" s="36"/>
      <c r="AD15" s="17">
        <v>1611</v>
      </c>
      <c r="AE15" s="17"/>
      <c r="AF15" s="23"/>
      <c r="AG15" s="17">
        <v>875</v>
      </c>
      <c r="AH15" s="23"/>
      <c r="AI15" s="23"/>
      <c r="AJ15" s="17">
        <v>736</v>
      </c>
      <c r="AK15" s="27"/>
      <c r="AL15" s="26"/>
      <c r="AM15" s="19">
        <v>75</v>
      </c>
      <c r="AN15" s="25"/>
      <c r="AO15" s="36"/>
      <c r="AP15" s="17">
        <v>959</v>
      </c>
      <c r="AQ15" s="17"/>
      <c r="AR15" s="23"/>
      <c r="AS15" s="17">
        <v>444</v>
      </c>
      <c r="AT15" s="23"/>
      <c r="AU15" s="23"/>
      <c r="AV15" s="17">
        <v>515</v>
      </c>
      <c r="AX15" s="61"/>
    </row>
    <row r="16" spans="2:50" ht="18.95" customHeight="1" x14ac:dyDescent="0.15">
      <c r="B16" s="31"/>
      <c r="C16" s="7">
        <v>1</v>
      </c>
      <c r="D16" s="5"/>
      <c r="E16" s="35"/>
      <c r="F16" s="17">
        <v>826</v>
      </c>
      <c r="G16" s="17"/>
      <c r="H16" s="23"/>
      <c r="I16" s="17">
        <v>442</v>
      </c>
      <c r="J16" s="23"/>
      <c r="K16" s="23"/>
      <c r="L16" s="17">
        <v>384</v>
      </c>
      <c r="M16" s="27"/>
      <c r="N16" s="26"/>
      <c r="O16" s="19">
        <v>26</v>
      </c>
      <c r="P16" s="25"/>
      <c r="Q16" s="36"/>
      <c r="R16" s="17">
        <v>928</v>
      </c>
      <c r="S16" s="17"/>
      <c r="T16" s="23"/>
      <c r="U16" s="17">
        <v>511</v>
      </c>
      <c r="V16" s="23"/>
      <c r="W16" s="23"/>
      <c r="X16" s="17">
        <v>417</v>
      </c>
      <c r="Y16" s="27"/>
      <c r="Z16" s="26"/>
      <c r="AA16" s="19">
        <v>51</v>
      </c>
      <c r="AB16" s="25"/>
      <c r="AC16" s="36"/>
      <c r="AD16" s="17">
        <v>1715</v>
      </c>
      <c r="AE16" s="17"/>
      <c r="AF16" s="23"/>
      <c r="AG16" s="17">
        <v>907</v>
      </c>
      <c r="AH16" s="23"/>
      <c r="AI16" s="23"/>
      <c r="AJ16" s="17">
        <v>808</v>
      </c>
      <c r="AK16" s="27"/>
      <c r="AL16" s="26"/>
      <c r="AM16" s="19">
        <v>76</v>
      </c>
      <c r="AN16" s="25"/>
      <c r="AO16" s="36"/>
      <c r="AP16" s="17">
        <v>903</v>
      </c>
      <c r="AQ16" s="17"/>
      <c r="AR16" s="23"/>
      <c r="AS16" s="17">
        <v>448</v>
      </c>
      <c r="AT16" s="23"/>
      <c r="AU16" s="23"/>
      <c r="AV16" s="17">
        <v>455</v>
      </c>
      <c r="AX16" s="61"/>
    </row>
    <row r="17" spans="2:50" ht="18.95" customHeight="1" x14ac:dyDescent="0.15">
      <c r="B17" s="31"/>
      <c r="C17" s="7">
        <v>2</v>
      </c>
      <c r="D17" s="5"/>
      <c r="E17" s="35"/>
      <c r="F17" s="17">
        <v>898</v>
      </c>
      <c r="G17" s="17"/>
      <c r="H17" s="23"/>
      <c r="I17" s="17">
        <v>475</v>
      </c>
      <c r="J17" s="23"/>
      <c r="K17" s="23"/>
      <c r="L17" s="17">
        <v>423</v>
      </c>
      <c r="M17" s="27"/>
      <c r="N17" s="26"/>
      <c r="O17" s="19">
        <v>27</v>
      </c>
      <c r="P17" s="25"/>
      <c r="Q17" s="36"/>
      <c r="R17" s="17">
        <v>877</v>
      </c>
      <c r="S17" s="17"/>
      <c r="T17" s="23"/>
      <c r="U17" s="17">
        <v>443</v>
      </c>
      <c r="V17" s="23"/>
      <c r="W17" s="23"/>
      <c r="X17" s="17">
        <v>434</v>
      </c>
      <c r="Y17" s="27"/>
      <c r="Z17" s="26"/>
      <c r="AA17" s="19">
        <v>52</v>
      </c>
      <c r="AB17" s="25"/>
      <c r="AC17" s="36"/>
      <c r="AD17" s="17">
        <v>1118</v>
      </c>
      <c r="AE17" s="17"/>
      <c r="AF17" s="23"/>
      <c r="AG17" s="17">
        <v>634</v>
      </c>
      <c r="AH17" s="23"/>
      <c r="AI17" s="23"/>
      <c r="AJ17" s="17">
        <v>484</v>
      </c>
      <c r="AK17" s="27"/>
      <c r="AL17" s="26"/>
      <c r="AM17" s="19">
        <v>77</v>
      </c>
      <c r="AN17" s="25"/>
      <c r="AO17" s="36"/>
      <c r="AP17" s="17">
        <v>858</v>
      </c>
      <c r="AQ17" s="17"/>
      <c r="AR17" s="23"/>
      <c r="AS17" s="17">
        <v>382</v>
      </c>
      <c r="AT17" s="23"/>
      <c r="AU17" s="23"/>
      <c r="AV17" s="17">
        <v>476</v>
      </c>
      <c r="AX17" s="61"/>
    </row>
    <row r="18" spans="2:50" ht="18.95" customHeight="1" x14ac:dyDescent="0.15">
      <c r="B18" s="31"/>
      <c r="C18" s="7">
        <v>3</v>
      </c>
      <c r="D18" s="5"/>
      <c r="E18" s="35"/>
      <c r="F18" s="17">
        <v>878</v>
      </c>
      <c r="G18" s="17"/>
      <c r="H18" s="23"/>
      <c r="I18" s="17">
        <v>450</v>
      </c>
      <c r="J18" s="23"/>
      <c r="K18" s="23"/>
      <c r="L18" s="17">
        <v>428</v>
      </c>
      <c r="M18" s="27"/>
      <c r="N18" s="26"/>
      <c r="O18" s="19">
        <v>28</v>
      </c>
      <c r="P18" s="25"/>
      <c r="Q18" s="36"/>
      <c r="R18" s="17">
        <v>904</v>
      </c>
      <c r="S18" s="17"/>
      <c r="T18" s="23"/>
      <c r="U18" s="17">
        <v>486</v>
      </c>
      <c r="V18" s="23"/>
      <c r="W18" s="23"/>
      <c r="X18" s="17">
        <v>418</v>
      </c>
      <c r="Y18" s="27"/>
      <c r="Z18" s="26"/>
      <c r="AA18" s="19">
        <v>53</v>
      </c>
      <c r="AB18" s="25"/>
      <c r="AC18" s="36"/>
      <c r="AD18" s="17">
        <v>1451</v>
      </c>
      <c r="AE18" s="17"/>
      <c r="AF18" s="23"/>
      <c r="AG18" s="17">
        <v>783</v>
      </c>
      <c r="AH18" s="23"/>
      <c r="AI18" s="23"/>
      <c r="AJ18" s="17">
        <v>668</v>
      </c>
      <c r="AK18" s="27"/>
      <c r="AL18" s="26"/>
      <c r="AM18" s="19">
        <v>78</v>
      </c>
      <c r="AN18" s="25"/>
      <c r="AO18" s="36"/>
      <c r="AP18" s="17">
        <v>803</v>
      </c>
      <c r="AQ18" s="17"/>
      <c r="AR18" s="23"/>
      <c r="AS18" s="17">
        <v>365</v>
      </c>
      <c r="AT18" s="23"/>
      <c r="AU18" s="23"/>
      <c r="AV18" s="17">
        <v>438</v>
      </c>
      <c r="AX18" s="61"/>
    </row>
    <row r="19" spans="2:50" ht="18.95" customHeight="1" x14ac:dyDescent="0.15">
      <c r="B19" s="31"/>
      <c r="C19" s="7">
        <v>4</v>
      </c>
      <c r="D19" s="5"/>
      <c r="E19" s="35"/>
      <c r="F19" s="17">
        <v>874</v>
      </c>
      <c r="G19" s="17"/>
      <c r="H19" s="23"/>
      <c r="I19" s="17">
        <v>454</v>
      </c>
      <c r="J19" s="23"/>
      <c r="K19" s="23"/>
      <c r="L19" s="17">
        <v>420</v>
      </c>
      <c r="M19" s="27"/>
      <c r="N19" s="26"/>
      <c r="O19" s="19">
        <v>29</v>
      </c>
      <c r="P19" s="25"/>
      <c r="Q19" s="36"/>
      <c r="R19" s="17">
        <v>960</v>
      </c>
      <c r="S19" s="17"/>
      <c r="T19" s="23"/>
      <c r="U19" s="17">
        <v>507</v>
      </c>
      <c r="V19" s="23"/>
      <c r="W19" s="23"/>
      <c r="X19" s="17">
        <v>453</v>
      </c>
      <c r="Y19" s="27"/>
      <c r="Z19" s="26"/>
      <c r="AA19" s="19">
        <v>54</v>
      </c>
      <c r="AB19" s="25"/>
      <c r="AC19" s="36"/>
      <c r="AD19" s="17">
        <v>1314</v>
      </c>
      <c r="AE19" s="17"/>
      <c r="AF19" s="23"/>
      <c r="AG19" s="17">
        <v>691</v>
      </c>
      <c r="AH19" s="23"/>
      <c r="AI19" s="23"/>
      <c r="AJ19" s="17">
        <v>623</v>
      </c>
      <c r="AK19" s="27"/>
      <c r="AL19" s="26"/>
      <c r="AM19" s="19">
        <v>79</v>
      </c>
      <c r="AN19" s="25"/>
      <c r="AO19" s="36"/>
      <c r="AP19" s="17">
        <v>645</v>
      </c>
      <c r="AQ19" s="17"/>
      <c r="AR19" s="23"/>
      <c r="AS19" s="17">
        <v>304</v>
      </c>
      <c r="AT19" s="23"/>
      <c r="AU19" s="23"/>
      <c r="AV19" s="17">
        <v>341</v>
      </c>
      <c r="AX19" s="61"/>
    </row>
    <row r="20" spans="2:50" s="18" customFormat="1" ht="18.95" customHeight="1" x14ac:dyDescent="0.15">
      <c r="B20" s="138" t="s">
        <v>5</v>
      </c>
      <c r="C20" s="139"/>
      <c r="D20" s="140"/>
      <c r="E20" s="130">
        <f>SUM(H20:L20)</f>
        <v>4497</v>
      </c>
      <c r="F20" s="126"/>
      <c r="G20" s="21"/>
      <c r="H20" s="126">
        <f>SUM(I21:I25)</f>
        <v>2309</v>
      </c>
      <c r="I20" s="126"/>
      <c r="J20" s="67"/>
      <c r="K20" s="126">
        <f>SUM(L21:L25)</f>
        <v>2188</v>
      </c>
      <c r="L20" s="126"/>
      <c r="M20" s="28"/>
      <c r="N20" s="131" t="s">
        <v>11</v>
      </c>
      <c r="O20" s="132"/>
      <c r="P20" s="133"/>
      <c r="Q20" s="130">
        <f>SUM(T20:X20)</f>
        <v>5216</v>
      </c>
      <c r="R20" s="126"/>
      <c r="S20" s="63"/>
      <c r="T20" s="126">
        <f>SUM(U21:U25)</f>
        <v>2663</v>
      </c>
      <c r="U20" s="126"/>
      <c r="V20" s="63"/>
      <c r="W20" s="126">
        <f>SUM(X21:X25)</f>
        <v>2553</v>
      </c>
      <c r="X20" s="126"/>
      <c r="Y20" s="28"/>
      <c r="Z20" s="131" t="s">
        <v>21</v>
      </c>
      <c r="AA20" s="132"/>
      <c r="AB20" s="133"/>
      <c r="AC20" s="130">
        <f>SUM(AF20:AJ20)</f>
        <v>5355</v>
      </c>
      <c r="AD20" s="126"/>
      <c r="AE20" s="63"/>
      <c r="AF20" s="126">
        <f>SUM(AG21:AG25)</f>
        <v>2829</v>
      </c>
      <c r="AG20" s="126"/>
      <c r="AH20" s="63"/>
      <c r="AI20" s="126">
        <f>SUM(AJ21:AJ25)</f>
        <v>2526</v>
      </c>
      <c r="AJ20" s="126"/>
      <c r="AK20" s="28"/>
      <c r="AL20" s="131" t="s">
        <v>15</v>
      </c>
      <c r="AM20" s="132"/>
      <c r="AN20" s="133"/>
      <c r="AO20" s="130">
        <f>SUM(AR20:AV20)</f>
        <v>2742</v>
      </c>
      <c r="AP20" s="126"/>
      <c r="AQ20" s="21"/>
      <c r="AR20" s="126">
        <f>SUM(AS21:AS25)</f>
        <v>1198</v>
      </c>
      <c r="AS20" s="126"/>
      <c r="AT20" s="67"/>
      <c r="AU20" s="126">
        <f>SUM(AV21:AV25)</f>
        <v>1544</v>
      </c>
      <c r="AV20" s="126"/>
      <c r="AX20" s="62"/>
    </row>
    <row r="21" spans="2:50" ht="18.95" customHeight="1" x14ac:dyDescent="0.15">
      <c r="B21" s="31"/>
      <c r="C21" s="7">
        <v>5</v>
      </c>
      <c r="D21" s="5"/>
      <c r="E21" s="35"/>
      <c r="F21" s="17">
        <v>929</v>
      </c>
      <c r="G21" s="23"/>
      <c r="H21" s="23"/>
      <c r="I21" s="17">
        <v>467</v>
      </c>
      <c r="J21" s="23"/>
      <c r="K21" s="23"/>
      <c r="L21" s="17">
        <v>462</v>
      </c>
      <c r="M21" s="27"/>
      <c r="N21" s="26"/>
      <c r="O21" s="19">
        <v>30</v>
      </c>
      <c r="P21" s="25"/>
      <c r="Q21" s="36"/>
      <c r="R21" s="17">
        <v>943</v>
      </c>
      <c r="S21" s="17"/>
      <c r="T21" s="23"/>
      <c r="U21" s="17">
        <v>475</v>
      </c>
      <c r="V21" s="23"/>
      <c r="W21" s="23"/>
      <c r="X21" s="17">
        <v>468</v>
      </c>
      <c r="Y21" s="27"/>
      <c r="Z21" s="26"/>
      <c r="AA21" s="19">
        <v>55</v>
      </c>
      <c r="AB21" s="25"/>
      <c r="AC21" s="36"/>
      <c r="AD21" s="17">
        <v>1208</v>
      </c>
      <c r="AE21" s="17"/>
      <c r="AF21" s="23"/>
      <c r="AG21" s="17">
        <v>647</v>
      </c>
      <c r="AH21" s="23"/>
      <c r="AI21" s="23"/>
      <c r="AJ21" s="17">
        <v>561</v>
      </c>
      <c r="AK21" s="27"/>
      <c r="AL21" s="26"/>
      <c r="AM21" s="19">
        <v>80</v>
      </c>
      <c r="AN21" s="25"/>
      <c r="AO21" s="36"/>
      <c r="AP21" s="17">
        <v>629</v>
      </c>
      <c r="AQ21" s="17"/>
      <c r="AR21" s="23"/>
      <c r="AS21" s="17">
        <v>298</v>
      </c>
      <c r="AT21" s="23"/>
      <c r="AU21" s="23"/>
      <c r="AV21" s="17">
        <v>331</v>
      </c>
      <c r="AX21" s="61"/>
    </row>
    <row r="22" spans="2:50" ht="18.95" customHeight="1" x14ac:dyDescent="0.15">
      <c r="B22" s="31"/>
      <c r="C22" s="7">
        <v>6</v>
      </c>
      <c r="D22" s="5"/>
      <c r="E22" s="35"/>
      <c r="F22" s="17">
        <v>862</v>
      </c>
      <c r="G22" s="23"/>
      <c r="H22" s="23"/>
      <c r="I22" s="17">
        <v>459</v>
      </c>
      <c r="J22" s="23"/>
      <c r="K22" s="23"/>
      <c r="L22" s="17">
        <v>403</v>
      </c>
      <c r="M22" s="27"/>
      <c r="N22" s="26"/>
      <c r="O22" s="19">
        <v>31</v>
      </c>
      <c r="P22" s="25"/>
      <c r="Q22" s="36"/>
      <c r="R22" s="17">
        <v>1001</v>
      </c>
      <c r="S22" s="17"/>
      <c r="T22" s="23"/>
      <c r="U22" s="17">
        <v>502</v>
      </c>
      <c r="V22" s="23"/>
      <c r="W22" s="23"/>
      <c r="X22" s="17">
        <v>499</v>
      </c>
      <c r="Y22" s="27"/>
      <c r="Z22" s="26"/>
      <c r="AA22" s="19">
        <v>56</v>
      </c>
      <c r="AB22" s="25"/>
      <c r="AC22" s="36"/>
      <c r="AD22" s="17">
        <v>1111</v>
      </c>
      <c r="AE22" s="17"/>
      <c r="AF22" s="23"/>
      <c r="AG22" s="17">
        <v>562</v>
      </c>
      <c r="AH22" s="23"/>
      <c r="AI22" s="23"/>
      <c r="AJ22" s="17">
        <v>549</v>
      </c>
      <c r="AK22" s="27"/>
      <c r="AL22" s="26"/>
      <c r="AM22" s="19">
        <v>81</v>
      </c>
      <c r="AN22" s="25"/>
      <c r="AO22" s="36"/>
      <c r="AP22" s="17">
        <v>614</v>
      </c>
      <c r="AQ22" s="17"/>
      <c r="AR22" s="23"/>
      <c r="AS22" s="17">
        <v>268</v>
      </c>
      <c r="AT22" s="23"/>
      <c r="AU22" s="23"/>
      <c r="AV22" s="17">
        <v>346</v>
      </c>
      <c r="AX22" s="61"/>
    </row>
    <row r="23" spans="2:50" ht="18.95" customHeight="1" x14ac:dyDescent="0.15">
      <c r="B23" s="31"/>
      <c r="C23" s="7">
        <v>7</v>
      </c>
      <c r="D23" s="5"/>
      <c r="E23" s="35"/>
      <c r="F23" s="17">
        <v>860</v>
      </c>
      <c r="G23" s="23"/>
      <c r="H23" s="23"/>
      <c r="I23" s="17">
        <v>441</v>
      </c>
      <c r="J23" s="23"/>
      <c r="K23" s="23"/>
      <c r="L23" s="17">
        <v>419</v>
      </c>
      <c r="M23" s="27"/>
      <c r="N23" s="26"/>
      <c r="O23" s="19">
        <v>32</v>
      </c>
      <c r="P23" s="25"/>
      <c r="Q23" s="36"/>
      <c r="R23" s="17">
        <v>1088</v>
      </c>
      <c r="S23" s="17"/>
      <c r="T23" s="23"/>
      <c r="U23" s="17">
        <v>547</v>
      </c>
      <c r="V23" s="23"/>
      <c r="W23" s="23"/>
      <c r="X23" s="17">
        <v>541</v>
      </c>
      <c r="Y23" s="27"/>
      <c r="Z23" s="26"/>
      <c r="AA23" s="19">
        <v>57</v>
      </c>
      <c r="AB23" s="25"/>
      <c r="AC23" s="36"/>
      <c r="AD23" s="17">
        <v>1047</v>
      </c>
      <c r="AE23" s="17"/>
      <c r="AF23" s="23"/>
      <c r="AG23" s="17">
        <v>547</v>
      </c>
      <c r="AH23" s="23"/>
      <c r="AI23" s="23"/>
      <c r="AJ23" s="17">
        <v>500</v>
      </c>
      <c r="AK23" s="27"/>
      <c r="AL23" s="26"/>
      <c r="AM23" s="19">
        <v>82</v>
      </c>
      <c r="AN23" s="25"/>
      <c r="AO23" s="36"/>
      <c r="AP23" s="17">
        <v>545</v>
      </c>
      <c r="AQ23" s="17"/>
      <c r="AR23" s="23"/>
      <c r="AS23" s="17">
        <v>235</v>
      </c>
      <c r="AT23" s="23"/>
      <c r="AU23" s="23"/>
      <c r="AV23" s="17">
        <v>310</v>
      </c>
      <c r="AX23" s="61"/>
    </row>
    <row r="24" spans="2:50" ht="18.95" customHeight="1" x14ac:dyDescent="0.15">
      <c r="B24" s="31"/>
      <c r="C24" s="7">
        <v>8</v>
      </c>
      <c r="D24" s="5"/>
      <c r="E24" s="35"/>
      <c r="F24" s="17">
        <v>934</v>
      </c>
      <c r="G24" s="23"/>
      <c r="H24" s="23"/>
      <c r="I24" s="17">
        <v>479</v>
      </c>
      <c r="J24" s="23"/>
      <c r="K24" s="23"/>
      <c r="L24" s="17">
        <v>455</v>
      </c>
      <c r="M24" s="27"/>
      <c r="N24" s="26"/>
      <c r="O24" s="19">
        <v>33</v>
      </c>
      <c r="P24" s="25"/>
      <c r="Q24" s="36"/>
      <c r="R24" s="17">
        <v>1095</v>
      </c>
      <c r="S24" s="17"/>
      <c r="T24" s="23"/>
      <c r="U24" s="17">
        <v>547</v>
      </c>
      <c r="V24" s="23"/>
      <c r="W24" s="23"/>
      <c r="X24" s="17">
        <v>548</v>
      </c>
      <c r="Y24" s="27"/>
      <c r="Z24" s="26"/>
      <c r="AA24" s="19">
        <v>58</v>
      </c>
      <c r="AB24" s="25"/>
      <c r="AC24" s="36"/>
      <c r="AD24" s="17">
        <v>1000</v>
      </c>
      <c r="AE24" s="17"/>
      <c r="AF24" s="23"/>
      <c r="AG24" s="17">
        <v>542</v>
      </c>
      <c r="AH24" s="23"/>
      <c r="AI24" s="23"/>
      <c r="AJ24" s="17">
        <v>458</v>
      </c>
      <c r="AK24" s="27"/>
      <c r="AL24" s="26"/>
      <c r="AM24" s="19">
        <v>83</v>
      </c>
      <c r="AN24" s="25"/>
      <c r="AO24" s="36"/>
      <c r="AP24" s="17">
        <v>515</v>
      </c>
      <c r="AQ24" s="17"/>
      <c r="AR24" s="23"/>
      <c r="AS24" s="17">
        <v>225</v>
      </c>
      <c r="AT24" s="23"/>
      <c r="AU24" s="23"/>
      <c r="AV24" s="17">
        <v>290</v>
      </c>
      <c r="AX24" s="61"/>
    </row>
    <row r="25" spans="2:50" ht="18.95" customHeight="1" x14ac:dyDescent="0.15">
      <c r="B25" s="31"/>
      <c r="C25" s="7">
        <v>9</v>
      </c>
      <c r="D25" s="5"/>
      <c r="E25" s="35"/>
      <c r="F25" s="17">
        <v>912</v>
      </c>
      <c r="G25" s="23"/>
      <c r="H25" s="23"/>
      <c r="I25" s="17">
        <v>463</v>
      </c>
      <c r="J25" s="23"/>
      <c r="K25" s="23"/>
      <c r="L25" s="17">
        <v>449</v>
      </c>
      <c r="M25" s="27"/>
      <c r="N25" s="26"/>
      <c r="O25" s="19">
        <v>34</v>
      </c>
      <c r="P25" s="25"/>
      <c r="Q25" s="36"/>
      <c r="R25" s="17">
        <v>1089</v>
      </c>
      <c r="S25" s="17"/>
      <c r="T25" s="23"/>
      <c r="U25" s="17">
        <v>592</v>
      </c>
      <c r="V25" s="23"/>
      <c r="W25" s="23"/>
      <c r="X25" s="17">
        <v>497</v>
      </c>
      <c r="Y25" s="27"/>
      <c r="Z25" s="26"/>
      <c r="AA25" s="19">
        <v>59</v>
      </c>
      <c r="AB25" s="25"/>
      <c r="AC25" s="36"/>
      <c r="AD25" s="17">
        <v>989</v>
      </c>
      <c r="AE25" s="17"/>
      <c r="AF25" s="23"/>
      <c r="AG25" s="17">
        <v>531</v>
      </c>
      <c r="AH25" s="23"/>
      <c r="AI25" s="23"/>
      <c r="AJ25" s="17">
        <v>458</v>
      </c>
      <c r="AK25" s="27"/>
      <c r="AL25" s="26"/>
      <c r="AM25" s="19">
        <v>84</v>
      </c>
      <c r="AN25" s="25"/>
      <c r="AO25" s="36"/>
      <c r="AP25" s="17">
        <v>439</v>
      </c>
      <c r="AQ25" s="17"/>
      <c r="AR25" s="23"/>
      <c r="AS25" s="17">
        <v>172</v>
      </c>
      <c r="AT25" s="23"/>
      <c r="AU25" s="23"/>
      <c r="AV25" s="17">
        <v>267</v>
      </c>
      <c r="AX25" s="61"/>
    </row>
    <row r="26" spans="2:50" s="18" customFormat="1" ht="18.95" customHeight="1" x14ac:dyDescent="0.15">
      <c r="B26" s="138" t="s">
        <v>6</v>
      </c>
      <c r="C26" s="139"/>
      <c r="D26" s="140"/>
      <c r="E26" s="130">
        <f>SUM(H26:L26)</f>
        <v>4687</v>
      </c>
      <c r="F26" s="126"/>
      <c r="G26" s="63"/>
      <c r="H26" s="126">
        <f>SUM(I27:I31)</f>
        <v>2363</v>
      </c>
      <c r="I26" s="126"/>
      <c r="J26" s="63"/>
      <c r="K26" s="126">
        <f>SUM(L27:L31)</f>
        <v>2324</v>
      </c>
      <c r="L26" s="126"/>
      <c r="M26" s="28"/>
      <c r="N26" s="131" t="s">
        <v>12</v>
      </c>
      <c r="O26" s="132"/>
      <c r="P26" s="133"/>
      <c r="Q26" s="130">
        <f>SUM(T26:X26)</f>
        <v>6013</v>
      </c>
      <c r="R26" s="126"/>
      <c r="S26" s="63"/>
      <c r="T26" s="126">
        <f>SUM(U27:U31)</f>
        <v>2963</v>
      </c>
      <c r="U26" s="126"/>
      <c r="V26" s="63"/>
      <c r="W26" s="126">
        <f>SUM(X27:X31)</f>
        <v>3050</v>
      </c>
      <c r="X26" s="126"/>
      <c r="Y26" s="28"/>
      <c r="Z26" s="131" t="s">
        <v>22</v>
      </c>
      <c r="AA26" s="132"/>
      <c r="AB26" s="133"/>
      <c r="AC26" s="130">
        <f>SUM(AF26:AJ26)</f>
        <v>4374</v>
      </c>
      <c r="AD26" s="126"/>
      <c r="AE26" s="63"/>
      <c r="AF26" s="126">
        <f>SUM(AG27:AG31)</f>
        <v>2205</v>
      </c>
      <c r="AG26" s="126"/>
      <c r="AH26" s="63"/>
      <c r="AI26" s="126">
        <f>SUM(AJ27:AJ31)</f>
        <v>2169</v>
      </c>
      <c r="AJ26" s="126"/>
      <c r="AK26" s="28"/>
      <c r="AL26" s="131" t="s">
        <v>16</v>
      </c>
      <c r="AM26" s="132"/>
      <c r="AN26" s="133"/>
      <c r="AO26" s="130">
        <f>SUM(AR26:AV26)</f>
        <v>1479</v>
      </c>
      <c r="AP26" s="126"/>
      <c r="AQ26" s="21"/>
      <c r="AR26" s="126">
        <f>SUM(AS27:AS31)</f>
        <v>566</v>
      </c>
      <c r="AS26" s="126"/>
      <c r="AT26" s="67"/>
      <c r="AU26" s="126">
        <f>SUM(AV27:AV31)</f>
        <v>913</v>
      </c>
      <c r="AV26" s="126"/>
      <c r="AX26" s="62"/>
    </row>
    <row r="27" spans="2:50" ht="18.95" customHeight="1" x14ac:dyDescent="0.15">
      <c r="B27" s="31"/>
      <c r="C27" s="7">
        <v>10</v>
      </c>
      <c r="D27" s="5"/>
      <c r="E27" s="35"/>
      <c r="F27" s="17">
        <v>943</v>
      </c>
      <c r="G27" s="23"/>
      <c r="H27" s="23"/>
      <c r="I27" s="17">
        <v>489</v>
      </c>
      <c r="J27" s="23"/>
      <c r="K27" s="23"/>
      <c r="L27" s="17">
        <v>454</v>
      </c>
      <c r="M27" s="27"/>
      <c r="N27" s="26"/>
      <c r="O27" s="19">
        <v>35</v>
      </c>
      <c r="P27" s="25"/>
      <c r="Q27" s="36"/>
      <c r="R27" s="17">
        <v>1198</v>
      </c>
      <c r="S27" s="17"/>
      <c r="T27" s="23"/>
      <c r="U27" s="17">
        <v>571</v>
      </c>
      <c r="V27" s="23"/>
      <c r="W27" s="23"/>
      <c r="X27" s="17">
        <v>627</v>
      </c>
      <c r="Y27" s="27"/>
      <c r="Z27" s="26"/>
      <c r="AA27" s="19">
        <v>60</v>
      </c>
      <c r="AB27" s="25"/>
      <c r="AC27" s="36"/>
      <c r="AD27" s="17">
        <v>944</v>
      </c>
      <c r="AE27" s="17"/>
      <c r="AF27" s="23"/>
      <c r="AG27" s="17">
        <v>475</v>
      </c>
      <c r="AH27" s="23"/>
      <c r="AI27" s="23"/>
      <c r="AJ27" s="17">
        <v>469</v>
      </c>
      <c r="AK27" s="27"/>
      <c r="AL27" s="26"/>
      <c r="AM27" s="19">
        <v>85</v>
      </c>
      <c r="AN27" s="25"/>
      <c r="AO27" s="36"/>
      <c r="AP27" s="17">
        <v>391</v>
      </c>
      <c r="AQ27" s="17"/>
      <c r="AR27" s="23"/>
      <c r="AS27" s="17">
        <v>172</v>
      </c>
      <c r="AT27" s="23"/>
      <c r="AU27" s="23"/>
      <c r="AV27" s="17">
        <v>219</v>
      </c>
      <c r="AX27" s="61"/>
    </row>
    <row r="28" spans="2:50" ht="18.95" customHeight="1" x14ac:dyDescent="0.15">
      <c r="B28" s="31"/>
      <c r="C28" s="7">
        <v>11</v>
      </c>
      <c r="D28" s="5"/>
      <c r="E28" s="35"/>
      <c r="F28" s="17">
        <v>951</v>
      </c>
      <c r="G28" s="23"/>
      <c r="H28" s="23"/>
      <c r="I28" s="17">
        <v>478</v>
      </c>
      <c r="J28" s="23"/>
      <c r="K28" s="23"/>
      <c r="L28" s="17">
        <v>473</v>
      </c>
      <c r="M28" s="27"/>
      <c r="N28" s="26"/>
      <c r="O28" s="19">
        <v>36</v>
      </c>
      <c r="P28" s="25"/>
      <c r="Q28" s="36"/>
      <c r="R28" s="17">
        <v>1167</v>
      </c>
      <c r="S28" s="17"/>
      <c r="T28" s="23"/>
      <c r="U28" s="17">
        <v>570</v>
      </c>
      <c r="V28" s="23"/>
      <c r="W28" s="23"/>
      <c r="X28" s="17">
        <v>597</v>
      </c>
      <c r="Y28" s="27"/>
      <c r="Z28" s="26"/>
      <c r="AA28" s="19">
        <v>61</v>
      </c>
      <c r="AB28" s="25"/>
      <c r="AC28" s="36"/>
      <c r="AD28" s="17">
        <v>863</v>
      </c>
      <c r="AE28" s="17"/>
      <c r="AF28" s="23"/>
      <c r="AG28" s="17">
        <v>438</v>
      </c>
      <c r="AH28" s="23"/>
      <c r="AI28" s="23"/>
      <c r="AJ28" s="17">
        <v>425</v>
      </c>
      <c r="AK28" s="27"/>
      <c r="AL28" s="26"/>
      <c r="AM28" s="19">
        <v>86</v>
      </c>
      <c r="AN28" s="25"/>
      <c r="AO28" s="36"/>
      <c r="AP28" s="17">
        <v>361</v>
      </c>
      <c r="AQ28" s="17"/>
      <c r="AR28" s="23"/>
      <c r="AS28" s="17">
        <v>150</v>
      </c>
      <c r="AT28" s="23"/>
      <c r="AU28" s="23"/>
      <c r="AV28" s="17">
        <v>211</v>
      </c>
      <c r="AX28" s="61"/>
    </row>
    <row r="29" spans="2:50" ht="18.95" customHeight="1" x14ac:dyDescent="0.15">
      <c r="B29" s="31"/>
      <c r="C29" s="7">
        <v>12</v>
      </c>
      <c r="D29" s="5"/>
      <c r="E29" s="35"/>
      <c r="F29" s="17">
        <v>951</v>
      </c>
      <c r="G29" s="23"/>
      <c r="H29" s="23"/>
      <c r="I29" s="17">
        <v>488</v>
      </c>
      <c r="J29" s="23"/>
      <c r="K29" s="23"/>
      <c r="L29" s="17">
        <v>463</v>
      </c>
      <c r="M29" s="27"/>
      <c r="N29" s="26"/>
      <c r="O29" s="19">
        <v>37</v>
      </c>
      <c r="P29" s="25"/>
      <c r="Q29" s="36"/>
      <c r="R29" s="17">
        <v>1102</v>
      </c>
      <c r="S29" s="17"/>
      <c r="T29" s="23"/>
      <c r="U29" s="17">
        <v>546</v>
      </c>
      <c r="V29" s="23"/>
      <c r="W29" s="23"/>
      <c r="X29" s="17">
        <v>556</v>
      </c>
      <c r="Y29" s="27"/>
      <c r="Z29" s="26"/>
      <c r="AA29" s="19">
        <v>62</v>
      </c>
      <c r="AB29" s="25"/>
      <c r="AC29" s="36"/>
      <c r="AD29" s="17">
        <v>868</v>
      </c>
      <c r="AE29" s="17"/>
      <c r="AF29" s="23"/>
      <c r="AG29" s="17">
        <v>441</v>
      </c>
      <c r="AH29" s="23"/>
      <c r="AI29" s="23"/>
      <c r="AJ29" s="17">
        <v>427</v>
      </c>
      <c r="AK29" s="27"/>
      <c r="AL29" s="26"/>
      <c r="AM29" s="19">
        <v>87</v>
      </c>
      <c r="AN29" s="25"/>
      <c r="AO29" s="36"/>
      <c r="AP29" s="17">
        <v>275</v>
      </c>
      <c r="AQ29" s="17"/>
      <c r="AR29" s="23"/>
      <c r="AS29" s="17">
        <v>99</v>
      </c>
      <c r="AT29" s="23"/>
      <c r="AU29" s="23"/>
      <c r="AV29" s="17">
        <v>176</v>
      </c>
      <c r="AX29" s="61"/>
    </row>
    <row r="30" spans="2:50" ht="18.95" customHeight="1" x14ac:dyDescent="0.15">
      <c r="B30" s="31"/>
      <c r="C30" s="7">
        <v>13</v>
      </c>
      <c r="D30" s="5"/>
      <c r="E30" s="35"/>
      <c r="F30" s="17">
        <v>870</v>
      </c>
      <c r="G30" s="23"/>
      <c r="H30" s="23"/>
      <c r="I30" s="17">
        <v>414</v>
      </c>
      <c r="J30" s="23"/>
      <c r="K30" s="23"/>
      <c r="L30" s="17">
        <v>456</v>
      </c>
      <c r="M30" s="27"/>
      <c r="N30" s="26"/>
      <c r="O30" s="19">
        <v>38</v>
      </c>
      <c r="P30" s="25"/>
      <c r="Q30" s="36"/>
      <c r="R30" s="17">
        <v>1268</v>
      </c>
      <c r="S30" s="17"/>
      <c r="T30" s="23"/>
      <c r="U30" s="17">
        <v>652</v>
      </c>
      <c r="V30" s="23"/>
      <c r="W30" s="23"/>
      <c r="X30" s="17">
        <v>616</v>
      </c>
      <c r="Y30" s="27"/>
      <c r="Z30" s="26"/>
      <c r="AA30" s="19">
        <v>63</v>
      </c>
      <c r="AB30" s="25"/>
      <c r="AC30" s="36"/>
      <c r="AD30" s="17">
        <v>883</v>
      </c>
      <c r="AE30" s="17"/>
      <c r="AF30" s="23"/>
      <c r="AG30" s="17">
        <v>434</v>
      </c>
      <c r="AH30" s="23"/>
      <c r="AI30" s="23"/>
      <c r="AJ30" s="17">
        <v>449</v>
      </c>
      <c r="AK30" s="27"/>
      <c r="AL30" s="26"/>
      <c r="AM30" s="19">
        <v>88</v>
      </c>
      <c r="AN30" s="25"/>
      <c r="AO30" s="36"/>
      <c r="AP30" s="17">
        <v>240</v>
      </c>
      <c r="AQ30" s="17"/>
      <c r="AR30" s="23"/>
      <c r="AS30" s="17">
        <v>78</v>
      </c>
      <c r="AT30" s="23"/>
      <c r="AU30" s="23"/>
      <c r="AV30" s="17">
        <v>162</v>
      </c>
      <c r="AX30" s="61"/>
    </row>
    <row r="31" spans="2:50" ht="18.95" customHeight="1" x14ac:dyDescent="0.15">
      <c r="B31" s="31"/>
      <c r="C31" s="7">
        <v>14</v>
      </c>
      <c r="D31" s="5"/>
      <c r="E31" s="35"/>
      <c r="F31" s="17">
        <v>972</v>
      </c>
      <c r="G31" s="23"/>
      <c r="H31" s="23"/>
      <c r="I31" s="17">
        <v>494</v>
      </c>
      <c r="J31" s="23"/>
      <c r="K31" s="23"/>
      <c r="L31" s="17">
        <v>478</v>
      </c>
      <c r="M31" s="27"/>
      <c r="N31" s="26"/>
      <c r="O31" s="19">
        <v>39</v>
      </c>
      <c r="P31" s="25"/>
      <c r="Q31" s="36"/>
      <c r="R31" s="17">
        <v>1278</v>
      </c>
      <c r="S31" s="17"/>
      <c r="T31" s="23"/>
      <c r="U31" s="17">
        <v>624</v>
      </c>
      <c r="V31" s="23"/>
      <c r="W31" s="23"/>
      <c r="X31" s="17">
        <v>654</v>
      </c>
      <c r="Y31" s="27"/>
      <c r="Z31" s="26"/>
      <c r="AA31" s="19">
        <v>64</v>
      </c>
      <c r="AB31" s="25"/>
      <c r="AC31" s="36"/>
      <c r="AD31" s="17">
        <v>816</v>
      </c>
      <c r="AE31" s="17"/>
      <c r="AF31" s="23"/>
      <c r="AG31" s="17">
        <v>417</v>
      </c>
      <c r="AH31" s="23"/>
      <c r="AI31" s="23"/>
      <c r="AJ31" s="17">
        <v>399</v>
      </c>
      <c r="AK31" s="27"/>
      <c r="AL31" s="26"/>
      <c r="AM31" s="19">
        <v>89</v>
      </c>
      <c r="AN31" s="25"/>
      <c r="AO31" s="36"/>
      <c r="AP31" s="17">
        <v>212</v>
      </c>
      <c r="AQ31" s="17"/>
      <c r="AR31" s="23"/>
      <c r="AS31" s="17">
        <v>67</v>
      </c>
      <c r="AT31" s="23"/>
      <c r="AU31" s="23"/>
      <c r="AV31" s="17">
        <v>145</v>
      </c>
      <c r="AX31" s="61"/>
    </row>
    <row r="32" spans="2:50" s="18" customFormat="1" ht="18.95" customHeight="1" x14ac:dyDescent="0.15">
      <c r="B32" s="138" t="s">
        <v>7</v>
      </c>
      <c r="C32" s="139"/>
      <c r="D32" s="140"/>
      <c r="E32" s="130">
        <f>SUM(H32:L32)</f>
        <v>4792</v>
      </c>
      <c r="F32" s="126"/>
      <c r="G32" s="63"/>
      <c r="H32" s="126">
        <f>SUM(I33:I37)</f>
        <v>2482</v>
      </c>
      <c r="I32" s="126"/>
      <c r="J32" s="63"/>
      <c r="K32" s="126">
        <f>SUM(L33:L37)</f>
        <v>2310</v>
      </c>
      <c r="L32" s="126"/>
      <c r="M32" s="28"/>
      <c r="N32" s="131" t="s">
        <v>13</v>
      </c>
      <c r="O32" s="132"/>
      <c r="P32" s="133"/>
      <c r="Q32" s="130">
        <f>SUM(T32:X32)</f>
        <v>7335</v>
      </c>
      <c r="R32" s="126"/>
      <c r="S32" s="63"/>
      <c r="T32" s="126">
        <f>SUM(U33:U37)</f>
        <v>3769</v>
      </c>
      <c r="U32" s="126"/>
      <c r="V32" s="63"/>
      <c r="W32" s="126">
        <f>SUM(X33:X37)</f>
        <v>3566</v>
      </c>
      <c r="X32" s="126"/>
      <c r="Y32" s="28"/>
      <c r="Z32" s="131" t="s">
        <v>23</v>
      </c>
      <c r="AA32" s="132"/>
      <c r="AB32" s="133"/>
      <c r="AC32" s="130">
        <f>SUM(AF32:AJ32)</f>
        <v>5078</v>
      </c>
      <c r="AD32" s="126"/>
      <c r="AE32" s="63"/>
      <c r="AF32" s="126">
        <f>SUM(AG33:AG37)</f>
        <v>2477</v>
      </c>
      <c r="AG32" s="126"/>
      <c r="AH32" s="63"/>
      <c r="AI32" s="126">
        <f>SUM(AJ33:AJ37)</f>
        <v>2601</v>
      </c>
      <c r="AJ32" s="126"/>
      <c r="AK32" s="28"/>
      <c r="AL32" s="131" t="s">
        <v>17</v>
      </c>
      <c r="AM32" s="132"/>
      <c r="AN32" s="133"/>
      <c r="AO32" s="130">
        <f>SUM(AR32:AV32)</f>
        <v>575</v>
      </c>
      <c r="AP32" s="126"/>
      <c r="AQ32" s="21"/>
      <c r="AR32" s="126">
        <f>SUM(AS33:AS37)</f>
        <v>160</v>
      </c>
      <c r="AS32" s="126"/>
      <c r="AT32" s="67"/>
      <c r="AU32" s="126">
        <f>SUM(AV33:AV37)</f>
        <v>415</v>
      </c>
      <c r="AV32" s="126"/>
      <c r="AX32" s="62"/>
    </row>
    <row r="33" spans="2:50" ht="18.95" customHeight="1" x14ac:dyDescent="0.15">
      <c r="B33" s="31"/>
      <c r="C33" s="7">
        <v>15</v>
      </c>
      <c r="D33" s="5"/>
      <c r="E33" s="35"/>
      <c r="F33" s="17">
        <v>957</v>
      </c>
      <c r="G33" s="17"/>
      <c r="H33" s="23"/>
      <c r="I33" s="17">
        <v>516</v>
      </c>
      <c r="J33" s="23"/>
      <c r="K33" s="23"/>
      <c r="L33" s="17">
        <v>441</v>
      </c>
      <c r="M33" s="27"/>
      <c r="N33" s="26"/>
      <c r="O33" s="19">
        <v>40</v>
      </c>
      <c r="P33" s="25"/>
      <c r="Q33" s="36"/>
      <c r="R33" s="17">
        <v>1378</v>
      </c>
      <c r="S33" s="17"/>
      <c r="T33" s="23"/>
      <c r="U33" s="17">
        <v>730</v>
      </c>
      <c r="V33" s="23"/>
      <c r="W33" s="23"/>
      <c r="X33" s="17">
        <v>648</v>
      </c>
      <c r="Y33" s="27"/>
      <c r="Z33" s="26"/>
      <c r="AA33" s="19">
        <v>65</v>
      </c>
      <c r="AB33" s="25"/>
      <c r="AC33" s="36"/>
      <c r="AD33" s="17">
        <v>869</v>
      </c>
      <c r="AE33" s="17"/>
      <c r="AF33" s="23"/>
      <c r="AG33" s="17">
        <v>420</v>
      </c>
      <c r="AH33" s="23"/>
      <c r="AI33" s="23"/>
      <c r="AJ33" s="17">
        <v>449</v>
      </c>
      <c r="AK33" s="27"/>
      <c r="AL33" s="26"/>
      <c r="AM33" s="19">
        <v>90</v>
      </c>
      <c r="AN33" s="25"/>
      <c r="AO33" s="36"/>
      <c r="AP33" s="17">
        <v>166</v>
      </c>
      <c r="AQ33" s="17"/>
      <c r="AR33" s="23"/>
      <c r="AS33" s="17">
        <v>52</v>
      </c>
      <c r="AT33" s="23"/>
      <c r="AU33" s="23"/>
      <c r="AV33" s="17">
        <v>114</v>
      </c>
      <c r="AX33" s="61"/>
    </row>
    <row r="34" spans="2:50" ht="18.95" customHeight="1" x14ac:dyDescent="0.15">
      <c r="B34" s="31"/>
      <c r="C34" s="7">
        <v>16</v>
      </c>
      <c r="D34" s="5"/>
      <c r="E34" s="35"/>
      <c r="F34" s="17">
        <v>919</v>
      </c>
      <c r="G34" s="17"/>
      <c r="H34" s="23"/>
      <c r="I34" s="17">
        <v>460</v>
      </c>
      <c r="J34" s="23"/>
      <c r="K34" s="23"/>
      <c r="L34" s="17">
        <v>459</v>
      </c>
      <c r="M34" s="27"/>
      <c r="N34" s="26"/>
      <c r="O34" s="19">
        <v>41</v>
      </c>
      <c r="P34" s="25"/>
      <c r="Q34" s="36"/>
      <c r="R34" s="17">
        <v>1442</v>
      </c>
      <c r="S34" s="17"/>
      <c r="T34" s="23"/>
      <c r="U34" s="17">
        <v>736</v>
      </c>
      <c r="V34" s="23"/>
      <c r="W34" s="23"/>
      <c r="X34" s="17">
        <v>706</v>
      </c>
      <c r="Y34" s="27"/>
      <c r="Z34" s="26"/>
      <c r="AA34" s="19">
        <v>66</v>
      </c>
      <c r="AB34" s="25"/>
      <c r="AC34" s="36"/>
      <c r="AD34" s="17">
        <v>967</v>
      </c>
      <c r="AE34" s="17"/>
      <c r="AF34" s="23"/>
      <c r="AG34" s="17">
        <v>470</v>
      </c>
      <c r="AH34" s="23"/>
      <c r="AI34" s="23"/>
      <c r="AJ34" s="17">
        <v>497</v>
      </c>
      <c r="AK34" s="27"/>
      <c r="AL34" s="26"/>
      <c r="AM34" s="19">
        <v>91</v>
      </c>
      <c r="AN34" s="25"/>
      <c r="AO34" s="36"/>
      <c r="AP34" s="17">
        <v>143</v>
      </c>
      <c r="AQ34" s="17"/>
      <c r="AR34" s="23"/>
      <c r="AS34" s="17">
        <v>50</v>
      </c>
      <c r="AT34" s="23"/>
      <c r="AU34" s="23"/>
      <c r="AV34" s="17">
        <v>93</v>
      </c>
      <c r="AX34" s="61"/>
    </row>
    <row r="35" spans="2:50" ht="18.95" customHeight="1" x14ac:dyDescent="0.15">
      <c r="B35" s="31"/>
      <c r="C35" s="7">
        <v>17</v>
      </c>
      <c r="D35" s="5"/>
      <c r="E35" s="35"/>
      <c r="F35" s="17">
        <v>915</v>
      </c>
      <c r="G35" s="17"/>
      <c r="H35" s="23"/>
      <c r="I35" s="17">
        <v>464</v>
      </c>
      <c r="J35" s="23"/>
      <c r="K35" s="23"/>
      <c r="L35" s="17">
        <v>451</v>
      </c>
      <c r="M35" s="27"/>
      <c r="N35" s="26"/>
      <c r="O35" s="19">
        <v>42</v>
      </c>
      <c r="P35" s="25"/>
      <c r="Q35" s="36"/>
      <c r="R35" s="17">
        <v>1401</v>
      </c>
      <c r="S35" s="17"/>
      <c r="T35" s="23"/>
      <c r="U35" s="17">
        <v>691</v>
      </c>
      <c r="V35" s="23"/>
      <c r="W35" s="23"/>
      <c r="X35" s="17">
        <v>710</v>
      </c>
      <c r="Y35" s="27"/>
      <c r="Z35" s="26"/>
      <c r="AA35" s="19">
        <v>67</v>
      </c>
      <c r="AB35" s="25"/>
      <c r="AC35" s="36"/>
      <c r="AD35" s="17">
        <v>1001</v>
      </c>
      <c r="AE35" s="17"/>
      <c r="AF35" s="23"/>
      <c r="AG35" s="17">
        <v>499</v>
      </c>
      <c r="AH35" s="23"/>
      <c r="AI35" s="23"/>
      <c r="AJ35" s="17">
        <v>502</v>
      </c>
      <c r="AK35" s="27"/>
      <c r="AL35" s="26"/>
      <c r="AM35" s="19">
        <v>92</v>
      </c>
      <c r="AN35" s="25"/>
      <c r="AO35" s="36"/>
      <c r="AP35" s="17">
        <v>111</v>
      </c>
      <c r="AQ35" s="17"/>
      <c r="AR35" s="23"/>
      <c r="AS35" s="17">
        <v>26</v>
      </c>
      <c r="AT35" s="23"/>
      <c r="AU35" s="23"/>
      <c r="AV35" s="17">
        <v>85</v>
      </c>
      <c r="AX35" s="61"/>
    </row>
    <row r="36" spans="2:50" ht="18.95" customHeight="1" x14ac:dyDescent="0.15">
      <c r="B36" s="31"/>
      <c r="C36" s="7">
        <v>18</v>
      </c>
      <c r="D36" s="5"/>
      <c r="E36" s="35"/>
      <c r="F36" s="17">
        <v>967</v>
      </c>
      <c r="G36" s="17"/>
      <c r="H36" s="23"/>
      <c r="I36" s="17">
        <v>487</v>
      </c>
      <c r="J36" s="23"/>
      <c r="K36" s="23"/>
      <c r="L36" s="17">
        <v>480</v>
      </c>
      <c r="M36" s="27"/>
      <c r="N36" s="26"/>
      <c r="O36" s="19">
        <v>43</v>
      </c>
      <c r="P36" s="25"/>
      <c r="Q36" s="36"/>
      <c r="R36" s="17">
        <v>1491</v>
      </c>
      <c r="S36" s="17"/>
      <c r="T36" s="23"/>
      <c r="U36" s="17">
        <v>773</v>
      </c>
      <c r="V36" s="23"/>
      <c r="W36" s="23"/>
      <c r="X36" s="17">
        <v>718</v>
      </c>
      <c r="Y36" s="27"/>
      <c r="Z36" s="26"/>
      <c r="AA36" s="19">
        <v>68</v>
      </c>
      <c r="AB36" s="25"/>
      <c r="AC36" s="36"/>
      <c r="AD36" s="17">
        <v>1067</v>
      </c>
      <c r="AE36" s="17"/>
      <c r="AF36" s="23"/>
      <c r="AG36" s="17">
        <v>507</v>
      </c>
      <c r="AH36" s="23"/>
      <c r="AI36" s="23"/>
      <c r="AJ36" s="17">
        <v>560</v>
      </c>
      <c r="AK36" s="27"/>
      <c r="AL36" s="26"/>
      <c r="AM36" s="19">
        <v>93</v>
      </c>
      <c r="AN36" s="25"/>
      <c r="AO36" s="36"/>
      <c r="AP36" s="17">
        <v>84</v>
      </c>
      <c r="AQ36" s="17"/>
      <c r="AR36" s="23"/>
      <c r="AS36" s="17">
        <v>18</v>
      </c>
      <c r="AT36" s="23"/>
      <c r="AU36" s="23"/>
      <c r="AV36" s="17">
        <v>66</v>
      </c>
      <c r="AX36" s="61"/>
    </row>
    <row r="37" spans="2:50" ht="18.95" customHeight="1" x14ac:dyDescent="0.15">
      <c r="B37" s="31"/>
      <c r="C37" s="7">
        <v>19</v>
      </c>
      <c r="D37" s="5"/>
      <c r="E37" s="35"/>
      <c r="F37" s="17">
        <v>1034</v>
      </c>
      <c r="G37" s="17"/>
      <c r="H37" s="23"/>
      <c r="I37" s="17">
        <v>555</v>
      </c>
      <c r="J37" s="23"/>
      <c r="K37" s="23"/>
      <c r="L37" s="17">
        <v>479</v>
      </c>
      <c r="M37" s="27"/>
      <c r="N37" s="26"/>
      <c r="O37" s="19">
        <v>44</v>
      </c>
      <c r="P37" s="25"/>
      <c r="Q37" s="36"/>
      <c r="R37" s="17">
        <v>1623</v>
      </c>
      <c r="S37" s="17"/>
      <c r="T37" s="23"/>
      <c r="U37" s="17">
        <v>839</v>
      </c>
      <c r="V37" s="23"/>
      <c r="W37" s="23"/>
      <c r="X37" s="17">
        <v>784</v>
      </c>
      <c r="Y37" s="27"/>
      <c r="Z37" s="26"/>
      <c r="AA37" s="19">
        <v>69</v>
      </c>
      <c r="AB37" s="25"/>
      <c r="AC37" s="36"/>
      <c r="AD37" s="17">
        <v>1174</v>
      </c>
      <c r="AE37" s="17"/>
      <c r="AF37" s="23"/>
      <c r="AG37" s="17">
        <v>581</v>
      </c>
      <c r="AH37" s="23"/>
      <c r="AI37" s="23"/>
      <c r="AJ37" s="17">
        <v>593</v>
      </c>
      <c r="AK37" s="27"/>
      <c r="AL37" s="26"/>
      <c r="AM37" s="19">
        <v>94</v>
      </c>
      <c r="AN37" s="25"/>
      <c r="AO37" s="36"/>
      <c r="AP37" s="17">
        <v>71</v>
      </c>
      <c r="AQ37" s="17"/>
      <c r="AR37" s="23"/>
      <c r="AS37" s="17">
        <v>14</v>
      </c>
      <c r="AT37" s="23"/>
      <c r="AU37" s="23"/>
      <c r="AV37" s="17">
        <v>57</v>
      </c>
      <c r="AX37" s="61"/>
    </row>
    <row r="38" spans="2:50" s="18" customFormat="1" ht="18.95" customHeight="1" x14ac:dyDescent="0.15">
      <c r="B38" s="138" t="s">
        <v>8</v>
      </c>
      <c r="C38" s="139"/>
      <c r="D38" s="140"/>
      <c r="E38" s="130">
        <f>SUM(H38:L38)</f>
        <v>4743</v>
      </c>
      <c r="F38" s="126"/>
      <c r="G38" s="63"/>
      <c r="H38" s="126">
        <f>SUM(I39:I43)</f>
        <v>2476</v>
      </c>
      <c r="I38" s="126"/>
      <c r="J38" s="63"/>
      <c r="K38" s="126">
        <f>SUM(L39:L43)</f>
        <v>2267</v>
      </c>
      <c r="L38" s="126"/>
      <c r="M38" s="28"/>
      <c r="N38" s="131" t="s">
        <v>14</v>
      </c>
      <c r="O38" s="132"/>
      <c r="P38" s="133"/>
      <c r="Q38" s="130">
        <f>SUM(T38:X38)</f>
        <v>8437</v>
      </c>
      <c r="R38" s="126"/>
      <c r="S38" s="63"/>
      <c r="T38" s="126">
        <f>SUM(U39:U43)</f>
        <v>4343</v>
      </c>
      <c r="U38" s="126"/>
      <c r="V38" s="63"/>
      <c r="W38" s="126">
        <f>SUM(X39:X43)</f>
        <v>4094</v>
      </c>
      <c r="X38" s="126"/>
      <c r="Y38" s="28"/>
      <c r="Z38" s="131" t="s">
        <v>24</v>
      </c>
      <c r="AA38" s="132"/>
      <c r="AB38" s="133"/>
      <c r="AC38" s="130">
        <f>SUM(AF38:AJ38)</f>
        <v>4915</v>
      </c>
      <c r="AD38" s="126"/>
      <c r="AE38" s="63"/>
      <c r="AF38" s="126">
        <f>SUM(AG39:AG43)</f>
        <v>2325</v>
      </c>
      <c r="AG38" s="126"/>
      <c r="AH38" s="63"/>
      <c r="AI38" s="126">
        <f>SUM(AJ39:AJ43)</f>
        <v>2590</v>
      </c>
      <c r="AJ38" s="126"/>
      <c r="AK38" s="28"/>
      <c r="AL38" s="131" t="s">
        <v>18</v>
      </c>
      <c r="AM38" s="132"/>
      <c r="AN38" s="133"/>
      <c r="AO38" s="130">
        <f>SUM(AR38:AV38)</f>
        <v>164</v>
      </c>
      <c r="AP38" s="126"/>
      <c r="AQ38" s="21"/>
      <c r="AR38" s="126">
        <f>SUM(AS39:AS43)</f>
        <v>28</v>
      </c>
      <c r="AS38" s="126"/>
      <c r="AT38" s="67"/>
      <c r="AU38" s="126">
        <f>SUM(AV39:AV43)</f>
        <v>136</v>
      </c>
      <c r="AV38" s="126"/>
      <c r="AX38" s="62"/>
    </row>
    <row r="39" spans="2:50" ht="18.95" customHeight="1" x14ac:dyDescent="0.15">
      <c r="B39" s="31"/>
      <c r="C39" s="7">
        <v>20</v>
      </c>
      <c r="D39" s="5"/>
      <c r="E39" s="35"/>
      <c r="F39" s="17">
        <v>988</v>
      </c>
      <c r="G39" s="17"/>
      <c r="H39" s="23"/>
      <c r="I39" s="17">
        <v>528</v>
      </c>
      <c r="J39" s="23"/>
      <c r="K39" s="23"/>
      <c r="L39" s="17">
        <v>460</v>
      </c>
      <c r="M39" s="27"/>
      <c r="N39" s="26"/>
      <c r="O39" s="19">
        <v>45</v>
      </c>
      <c r="P39" s="25"/>
      <c r="Q39" s="36"/>
      <c r="R39" s="17">
        <v>1709</v>
      </c>
      <c r="S39" s="17"/>
      <c r="T39" s="23"/>
      <c r="U39" s="17">
        <v>877</v>
      </c>
      <c r="V39" s="23"/>
      <c r="W39" s="23"/>
      <c r="X39" s="17">
        <v>832</v>
      </c>
      <c r="Y39" s="27"/>
      <c r="Z39" s="26"/>
      <c r="AA39" s="19">
        <v>70</v>
      </c>
      <c r="AB39" s="25"/>
      <c r="AC39" s="36"/>
      <c r="AD39" s="17">
        <v>1228</v>
      </c>
      <c r="AE39" s="17"/>
      <c r="AF39" s="23"/>
      <c r="AG39" s="17">
        <v>583</v>
      </c>
      <c r="AH39" s="23"/>
      <c r="AI39" s="23"/>
      <c r="AJ39" s="17">
        <v>645</v>
      </c>
      <c r="AK39" s="27"/>
      <c r="AL39" s="26"/>
      <c r="AM39" s="19">
        <v>95</v>
      </c>
      <c r="AN39" s="25"/>
      <c r="AO39" s="36"/>
      <c r="AP39" s="17">
        <v>54</v>
      </c>
      <c r="AQ39" s="17"/>
      <c r="AR39" s="23"/>
      <c r="AS39" s="17">
        <v>7</v>
      </c>
      <c r="AT39" s="23"/>
      <c r="AU39" s="23"/>
      <c r="AV39" s="17">
        <v>47</v>
      </c>
      <c r="AX39" s="61"/>
    </row>
    <row r="40" spans="2:50" ht="18.95" customHeight="1" x14ac:dyDescent="0.15">
      <c r="B40" s="31"/>
      <c r="C40" s="7">
        <v>21</v>
      </c>
      <c r="D40" s="5"/>
      <c r="E40" s="35"/>
      <c r="F40" s="17">
        <v>979</v>
      </c>
      <c r="G40" s="17"/>
      <c r="H40" s="23"/>
      <c r="I40" s="17">
        <v>500</v>
      </c>
      <c r="J40" s="23"/>
      <c r="K40" s="23"/>
      <c r="L40" s="17">
        <v>479</v>
      </c>
      <c r="M40" s="27"/>
      <c r="N40" s="26"/>
      <c r="O40" s="19">
        <v>46</v>
      </c>
      <c r="P40" s="25"/>
      <c r="Q40" s="36"/>
      <c r="R40" s="17">
        <v>1733</v>
      </c>
      <c r="S40" s="17"/>
      <c r="T40" s="23"/>
      <c r="U40" s="17">
        <v>858</v>
      </c>
      <c r="V40" s="23"/>
      <c r="W40" s="23"/>
      <c r="X40" s="17">
        <v>875</v>
      </c>
      <c r="Y40" s="27"/>
      <c r="Z40" s="26"/>
      <c r="AA40" s="19">
        <v>71</v>
      </c>
      <c r="AB40" s="25"/>
      <c r="AC40" s="36"/>
      <c r="AD40" s="17">
        <v>1184</v>
      </c>
      <c r="AE40" s="17"/>
      <c r="AF40" s="23"/>
      <c r="AG40" s="17">
        <v>548</v>
      </c>
      <c r="AH40" s="23"/>
      <c r="AI40" s="23"/>
      <c r="AJ40" s="17">
        <v>636</v>
      </c>
      <c r="AK40" s="27"/>
      <c r="AL40" s="26"/>
      <c r="AM40" s="19">
        <v>96</v>
      </c>
      <c r="AN40" s="25"/>
      <c r="AO40" s="36"/>
      <c r="AP40" s="17">
        <v>54</v>
      </c>
      <c r="AQ40" s="17"/>
      <c r="AR40" s="23"/>
      <c r="AS40" s="17">
        <v>14</v>
      </c>
      <c r="AT40" s="23"/>
      <c r="AU40" s="23"/>
      <c r="AV40" s="17">
        <v>40</v>
      </c>
      <c r="AX40" s="61"/>
    </row>
    <row r="41" spans="2:50" ht="18.95" customHeight="1" x14ac:dyDescent="0.15">
      <c r="B41" s="31"/>
      <c r="C41" s="7">
        <v>22</v>
      </c>
      <c r="D41" s="5"/>
      <c r="E41" s="35"/>
      <c r="F41" s="17">
        <v>905</v>
      </c>
      <c r="G41" s="17"/>
      <c r="H41" s="23"/>
      <c r="I41" s="17">
        <v>487</v>
      </c>
      <c r="J41" s="23"/>
      <c r="K41" s="23"/>
      <c r="L41" s="17">
        <v>418</v>
      </c>
      <c r="M41" s="27"/>
      <c r="N41" s="26"/>
      <c r="O41" s="19">
        <v>47</v>
      </c>
      <c r="P41" s="25"/>
      <c r="Q41" s="36"/>
      <c r="R41" s="17">
        <v>1717</v>
      </c>
      <c r="S41" s="17"/>
      <c r="T41" s="23"/>
      <c r="U41" s="17">
        <v>862</v>
      </c>
      <c r="V41" s="23"/>
      <c r="W41" s="23"/>
      <c r="X41" s="17">
        <v>855</v>
      </c>
      <c r="Y41" s="27"/>
      <c r="Z41" s="26"/>
      <c r="AA41" s="19">
        <v>72</v>
      </c>
      <c r="AB41" s="25"/>
      <c r="AC41" s="36"/>
      <c r="AD41" s="17">
        <v>862</v>
      </c>
      <c r="AE41" s="17"/>
      <c r="AF41" s="23"/>
      <c r="AG41" s="17">
        <v>405</v>
      </c>
      <c r="AH41" s="23"/>
      <c r="AI41" s="23"/>
      <c r="AJ41" s="17">
        <v>457</v>
      </c>
      <c r="AK41" s="27"/>
      <c r="AL41" s="26"/>
      <c r="AM41" s="19">
        <v>97</v>
      </c>
      <c r="AN41" s="25"/>
      <c r="AO41" s="36"/>
      <c r="AP41" s="17">
        <v>29</v>
      </c>
      <c r="AQ41" s="17"/>
      <c r="AR41" s="23"/>
      <c r="AS41" s="17">
        <v>5</v>
      </c>
      <c r="AT41" s="23"/>
      <c r="AU41" s="23"/>
      <c r="AV41" s="17">
        <v>24</v>
      </c>
      <c r="AX41" s="61"/>
    </row>
    <row r="42" spans="2:50" ht="18.95" customHeight="1" x14ac:dyDescent="0.15">
      <c r="B42" s="31"/>
      <c r="C42" s="7">
        <v>23</v>
      </c>
      <c r="D42" s="5"/>
      <c r="E42" s="35"/>
      <c r="F42" s="17">
        <v>930</v>
      </c>
      <c r="G42" s="17"/>
      <c r="H42" s="23"/>
      <c r="I42" s="17">
        <v>483</v>
      </c>
      <c r="J42" s="23"/>
      <c r="K42" s="23"/>
      <c r="L42" s="17">
        <v>447</v>
      </c>
      <c r="M42" s="27"/>
      <c r="N42" s="26"/>
      <c r="O42" s="19">
        <v>48</v>
      </c>
      <c r="P42" s="25"/>
      <c r="Q42" s="36"/>
      <c r="R42" s="17">
        <v>1629</v>
      </c>
      <c r="S42" s="17"/>
      <c r="T42" s="23"/>
      <c r="U42" s="17">
        <v>874</v>
      </c>
      <c r="V42" s="23"/>
      <c r="W42" s="23"/>
      <c r="X42" s="17">
        <v>755</v>
      </c>
      <c r="Y42" s="27"/>
      <c r="Z42" s="26"/>
      <c r="AA42" s="19">
        <v>73</v>
      </c>
      <c r="AB42" s="25"/>
      <c r="AC42" s="36"/>
      <c r="AD42" s="17">
        <v>726</v>
      </c>
      <c r="AE42" s="17"/>
      <c r="AF42" s="23"/>
      <c r="AG42" s="17">
        <v>347</v>
      </c>
      <c r="AH42" s="23"/>
      <c r="AI42" s="23"/>
      <c r="AJ42" s="17">
        <v>379</v>
      </c>
      <c r="AK42" s="27"/>
      <c r="AL42" s="26"/>
      <c r="AM42" s="19">
        <v>98</v>
      </c>
      <c r="AN42" s="25"/>
      <c r="AO42" s="36"/>
      <c r="AP42" s="17">
        <v>21</v>
      </c>
      <c r="AQ42" s="17"/>
      <c r="AR42" s="23"/>
      <c r="AS42" s="17">
        <v>1</v>
      </c>
      <c r="AT42" s="23"/>
      <c r="AU42" s="23"/>
      <c r="AV42" s="17">
        <v>20</v>
      </c>
      <c r="AX42" s="61"/>
    </row>
    <row r="43" spans="2:50" ht="18.95" customHeight="1" x14ac:dyDescent="0.15">
      <c r="B43" s="31"/>
      <c r="C43" s="7">
        <v>24</v>
      </c>
      <c r="D43" s="5"/>
      <c r="E43" s="35"/>
      <c r="F43" s="17">
        <v>941</v>
      </c>
      <c r="G43" s="17"/>
      <c r="H43" s="23"/>
      <c r="I43" s="17">
        <v>478</v>
      </c>
      <c r="J43" s="23"/>
      <c r="K43" s="23"/>
      <c r="L43" s="17">
        <v>463</v>
      </c>
      <c r="M43" s="27"/>
      <c r="N43" s="26"/>
      <c r="O43" s="19">
        <v>49</v>
      </c>
      <c r="P43" s="25"/>
      <c r="Q43" s="36"/>
      <c r="R43" s="17">
        <v>1649</v>
      </c>
      <c r="S43" s="17"/>
      <c r="T43" s="23"/>
      <c r="U43" s="17">
        <v>872</v>
      </c>
      <c r="V43" s="23"/>
      <c r="W43" s="23"/>
      <c r="X43" s="17">
        <v>777</v>
      </c>
      <c r="Y43" s="27"/>
      <c r="Z43" s="26"/>
      <c r="AA43" s="19">
        <v>74</v>
      </c>
      <c r="AB43" s="25"/>
      <c r="AC43" s="36"/>
      <c r="AD43" s="17">
        <v>915</v>
      </c>
      <c r="AE43" s="17"/>
      <c r="AF43" s="23"/>
      <c r="AG43" s="17">
        <v>442</v>
      </c>
      <c r="AH43" s="23"/>
      <c r="AI43" s="23"/>
      <c r="AJ43" s="17">
        <v>473</v>
      </c>
      <c r="AK43" s="27"/>
      <c r="AL43" s="26"/>
      <c r="AM43" s="19">
        <v>99</v>
      </c>
      <c r="AN43" s="25"/>
      <c r="AO43" s="36"/>
      <c r="AP43" s="17">
        <v>6</v>
      </c>
      <c r="AQ43" s="17"/>
      <c r="AR43" s="23"/>
      <c r="AS43" s="17">
        <v>1</v>
      </c>
      <c r="AT43" s="23"/>
      <c r="AU43" s="23"/>
      <c r="AV43" s="17">
        <v>5</v>
      </c>
      <c r="AX43" s="61"/>
    </row>
    <row r="44" spans="2:50" ht="18.95" customHeight="1" x14ac:dyDescent="0.15">
      <c r="B44" s="31"/>
      <c r="C44" s="6"/>
      <c r="D44" s="5"/>
      <c r="E44" s="6"/>
      <c r="F44" s="6"/>
      <c r="G44" s="6"/>
      <c r="H44" s="29"/>
      <c r="I44" s="29"/>
      <c r="J44" s="29"/>
      <c r="K44" s="29"/>
      <c r="L44" s="29"/>
      <c r="M44" s="29"/>
      <c r="N44" s="32"/>
      <c r="O44" s="29"/>
      <c r="P44" s="20"/>
      <c r="Q44" s="29"/>
      <c r="R44" s="30"/>
      <c r="S44" s="29"/>
      <c r="T44" s="29"/>
      <c r="U44" s="29"/>
      <c r="V44" s="29"/>
      <c r="W44" s="29"/>
      <c r="X44" s="29"/>
      <c r="Y44" s="29"/>
      <c r="Z44" s="32"/>
      <c r="AA44" s="29"/>
      <c r="AB44" s="20"/>
      <c r="AC44" s="29"/>
      <c r="AD44" s="22"/>
      <c r="AE44" s="22"/>
      <c r="AF44" s="22"/>
      <c r="AG44" s="22"/>
      <c r="AH44" s="22"/>
      <c r="AI44" s="22"/>
      <c r="AJ44" s="22"/>
      <c r="AK44" s="29"/>
      <c r="AL44" s="131" t="s">
        <v>9</v>
      </c>
      <c r="AM44" s="132"/>
      <c r="AN44" s="133"/>
      <c r="AO44" s="130">
        <v>30</v>
      </c>
      <c r="AP44" s="126"/>
      <c r="AQ44" s="21"/>
      <c r="AR44" s="126">
        <v>1</v>
      </c>
      <c r="AS44" s="126"/>
      <c r="AT44" s="67"/>
      <c r="AU44" s="126">
        <v>29</v>
      </c>
      <c r="AV44" s="126"/>
      <c r="AX44" s="61"/>
    </row>
    <row r="45" spans="2:50" x14ac:dyDescent="0.15">
      <c r="B45" s="9"/>
      <c r="C45" s="2"/>
      <c r="D45" s="8"/>
      <c r="E45" s="2"/>
      <c r="F45" s="2"/>
      <c r="G45" s="2"/>
      <c r="H45" s="2"/>
      <c r="I45" s="2"/>
      <c r="J45" s="2"/>
      <c r="K45" s="2"/>
      <c r="L45" s="2"/>
      <c r="M45" s="2"/>
      <c r="N45" s="9"/>
      <c r="O45" s="2"/>
      <c r="P45" s="8"/>
      <c r="Q45" s="2"/>
      <c r="R45" s="2"/>
      <c r="S45" s="2"/>
      <c r="T45" s="2"/>
      <c r="U45" s="2"/>
      <c r="V45" s="2"/>
      <c r="W45" s="2"/>
      <c r="X45" s="2"/>
      <c r="Y45" s="2"/>
      <c r="Z45" s="9"/>
      <c r="AA45" s="2"/>
      <c r="AB45" s="8"/>
      <c r="AC45" s="2"/>
      <c r="AD45" s="2"/>
      <c r="AE45" s="2"/>
      <c r="AF45" s="2"/>
      <c r="AG45" s="2"/>
      <c r="AH45" s="2"/>
      <c r="AI45" s="2"/>
      <c r="AJ45" s="2"/>
      <c r="AK45" s="2"/>
      <c r="AL45" s="9"/>
      <c r="AM45" s="2"/>
      <c r="AN45" s="8"/>
      <c r="AO45" s="2"/>
      <c r="AP45" s="2"/>
      <c r="AQ45" s="2"/>
      <c r="AR45" s="2"/>
      <c r="AS45" s="2"/>
      <c r="AT45" s="2"/>
      <c r="AU45" s="2"/>
      <c r="AV45" s="2"/>
      <c r="AW45" s="40"/>
      <c r="AX45" s="61"/>
    </row>
    <row r="46" spans="2:50" x14ac:dyDescent="0.15">
      <c r="B46" s="148" t="s">
        <v>27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2:50" x14ac:dyDescent="0.15">
      <c r="B47" s="38"/>
      <c r="C47" s="41"/>
      <c r="D47" s="41"/>
      <c r="E47" s="41"/>
      <c r="F47" s="41"/>
      <c r="G47" s="41"/>
      <c r="H47" s="41"/>
      <c r="I47" s="4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50" x14ac:dyDescent="0.15">
      <c r="D48" s="42"/>
      <c r="E48" s="42"/>
    </row>
    <row r="49" spans="4:5" x14ac:dyDescent="0.15">
      <c r="D49" s="42"/>
      <c r="E49" s="42"/>
    </row>
    <row r="50" spans="4:5" x14ac:dyDescent="0.15">
      <c r="D50" s="42"/>
      <c r="E50" s="42"/>
    </row>
    <row r="51" spans="4:5" x14ac:dyDescent="0.15">
      <c r="D51" s="42"/>
      <c r="E51" s="42"/>
    </row>
    <row r="52" spans="4:5" x14ac:dyDescent="0.15">
      <c r="D52" s="42"/>
      <c r="E52" s="42"/>
    </row>
    <row r="53" spans="4:5" x14ac:dyDescent="0.15">
      <c r="D53" s="42"/>
      <c r="E53" s="42"/>
    </row>
    <row r="54" spans="4:5" x14ac:dyDescent="0.15">
      <c r="D54" s="42"/>
      <c r="E54" s="42"/>
    </row>
    <row r="55" spans="4:5" x14ac:dyDescent="0.15">
      <c r="D55" s="42"/>
      <c r="E55" s="42"/>
    </row>
  </sheetData>
  <mergeCells count="107">
    <mergeCell ref="B46:K46"/>
    <mergeCell ref="AL38:AN38"/>
    <mergeCell ref="AO38:AP38"/>
    <mergeCell ref="AR38:AS38"/>
    <mergeCell ref="AU38:AV38"/>
    <mergeCell ref="AL44:AN44"/>
    <mergeCell ref="AO44:AP44"/>
    <mergeCell ref="AR44:AS44"/>
    <mergeCell ref="AU44:AV44"/>
    <mergeCell ref="T38:U38"/>
    <mergeCell ref="W38:X38"/>
    <mergeCell ref="Z38:AB38"/>
    <mergeCell ref="AC38:AD38"/>
    <mergeCell ref="AF38:AG38"/>
    <mergeCell ref="AI38:AJ38"/>
    <mergeCell ref="AL32:AN32"/>
    <mergeCell ref="AO32:AP32"/>
    <mergeCell ref="AR32:AS32"/>
    <mergeCell ref="AU32:AV32"/>
    <mergeCell ref="B38:D38"/>
    <mergeCell ref="E38:F38"/>
    <mergeCell ref="H38:I38"/>
    <mergeCell ref="K38:L38"/>
    <mergeCell ref="N38:P38"/>
    <mergeCell ref="Q38:R38"/>
    <mergeCell ref="T32:U32"/>
    <mergeCell ref="W32:X32"/>
    <mergeCell ref="Z32:AB32"/>
    <mergeCell ref="AC32:AD32"/>
    <mergeCell ref="AF32:AG32"/>
    <mergeCell ref="AI32:AJ32"/>
    <mergeCell ref="B32:D32"/>
    <mergeCell ref="E32:F32"/>
    <mergeCell ref="H32:I32"/>
    <mergeCell ref="K32:L32"/>
    <mergeCell ref="N32:P32"/>
    <mergeCell ref="Q32:R32"/>
    <mergeCell ref="T26:U26"/>
    <mergeCell ref="W26:X26"/>
    <mergeCell ref="Z26:AB26"/>
    <mergeCell ref="AR20:AS20"/>
    <mergeCell ref="AU20:AV20"/>
    <mergeCell ref="B26:D26"/>
    <mergeCell ref="E26:F26"/>
    <mergeCell ref="H26:I26"/>
    <mergeCell ref="K26:L26"/>
    <mergeCell ref="N26:P26"/>
    <mergeCell ref="Q26:R26"/>
    <mergeCell ref="T20:U20"/>
    <mergeCell ref="W20:X20"/>
    <mergeCell ref="Z20:AB20"/>
    <mergeCell ref="AC20:AD20"/>
    <mergeCell ref="AF20:AG20"/>
    <mergeCell ref="AI20:AJ20"/>
    <mergeCell ref="AL26:AN26"/>
    <mergeCell ref="AO26:AP26"/>
    <mergeCell ref="AR26:AS26"/>
    <mergeCell ref="AU26:AV26"/>
    <mergeCell ref="AC26:AD26"/>
    <mergeCell ref="AF26:AG26"/>
    <mergeCell ref="AI26:AJ26"/>
    <mergeCell ref="AL14:AN14"/>
    <mergeCell ref="AO14:AP14"/>
    <mergeCell ref="AR14:AS14"/>
    <mergeCell ref="AU14:AV14"/>
    <mergeCell ref="B20:D20"/>
    <mergeCell ref="E20:F20"/>
    <mergeCell ref="H20:I20"/>
    <mergeCell ref="K20:L20"/>
    <mergeCell ref="N20:P20"/>
    <mergeCell ref="Q20:R20"/>
    <mergeCell ref="T14:U14"/>
    <mergeCell ref="W14:X14"/>
    <mergeCell ref="Z14:AB14"/>
    <mergeCell ref="AC14:AD14"/>
    <mergeCell ref="AF14:AG14"/>
    <mergeCell ref="AI14:AJ14"/>
    <mergeCell ref="B14:D14"/>
    <mergeCell ref="E14:F14"/>
    <mergeCell ref="H14:I14"/>
    <mergeCell ref="K14:L14"/>
    <mergeCell ref="N14:P14"/>
    <mergeCell ref="Q14:R14"/>
    <mergeCell ref="AL20:AN20"/>
    <mergeCell ref="AO20:AP20"/>
    <mergeCell ref="E12:F12"/>
    <mergeCell ref="H12:I12"/>
    <mergeCell ref="K12:L12"/>
    <mergeCell ref="T9:V9"/>
    <mergeCell ref="W9:Y9"/>
    <mergeCell ref="Z9:AB9"/>
    <mergeCell ref="AC9:AE9"/>
    <mergeCell ref="AF9:AH9"/>
    <mergeCell ref="AI9:AK9"/>
    <mergeCell ref="Q3:X3"/>
    <mergeCell ref="Z3:AE3"/>
    <mergeCell ref="AP6:AV6"/>
    <mergeCell ref="B7:D7"/>
    <mergeCell ref="B9:D9"/>
    <mergeCell ref="E9:G9"/>
    <mergeCell ref="H9:J9"/>
    <mergeCell ref="K9:M9"/>
    <mergeCell ref="N9:P9"/>
    <mergeCell ref="Q9:S9"/>
    <mergeCell ref="AL9:AN9"/>
    <mergeCell ref="AO9:AQ9"/>
    <mergeCell ref="AU9:AW9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X55"/>
  <sheetViews>
    <sheetView zoomScale="75" zoomScaleNormal="75" workbookViewId="0">
      <selection activeCell="AJ6" sqref="AJ6"/>
    </sheetView>
  </sheetViews>
  <sheetFormatPr defaultRowHeight="13.5" x14ac:dyDescent="0.15"/>
  <cols>
    <col min="1" max="1" width="5.125" style="39" customWidth="1"/>
    <col min="2" max="2" width="2.875" style="39" customWidth="1"/>
    <col min="3" max="3" width="7.375" style="39" customWidth="1"/>
    <col min="4" max="4" width="2.875" style="39" customWidth="1"/>
    <col min="5" max="5" width="4.625" style="39" customWidth="1"/>
    <col min="6" max="6" width="6" style="39" customWidth="1"/>
    <col min="7" max="8" width="2" style="39" customWidth="1"/>
    <col min="9" max="9" width="5.625" style="39" customWidth="1"/>
    <col min="10" max="11" width="2" style="39" customWidth="1"/>
    <col min="12" max="12" width="5.625" style="39" customWidth="1"/>
    <col min="13" max="13" width="2" style="39" customWidth="1"/>
    <col min="14" max="14" width="2.375" style="39" customWidth="1"/>
    <col min="15" max="15" width="7.375" style="39" customWidth="1"/>
    <col min="16" max="16" width="2.375" style="39" customWidth="1"/>
    <col min="17" max="17" width="4.625" style="39" customWidth="1"/>
    <col min="18" max="18" width="6" style="39" customWidth="1"/>
    <col min="19" max="20" width="2" style="39" customWidth="1"/>
    <col min="21" max="21" width="5.625" style="39" customWidth="1"/>
    <col min="22" max="23" width="2" style="39" customWidth="1"/>
    <col min="24" max="24" width="5.625" style="39" customWidth="1"/>
    <col min="25" max="25" width="2" style="39" customWidth="1"/>
    <col min="26" max="26" width="2.375" style="39" customWidth="1"/>
    <col min="27" max="27" width="7.375" style="39" customWidth="1"/>
    <col min="28" max="28" width="2.375" style="39" customWidth="1"/>
    <col min="29" max="29" width="4.625" style="39" customWidth="1"/>
    <col min="30" max="30" width="6" style="39" customWidth="1"/>
    <col min="31" max="32" width="2" style="39" customWidth="1"/>
    <col min="33" max="33" width="5.625" style="39" customWidth="1"/>
    <col min="34" max="35" width="2" style="39" customWidth="1"/>
    <col min="36" max="36" width="5.625" style="39" customWidth="1"/>
    <col min="37" max="37" width="2" style="39" customWidth="1"/>
    <col min="38" max="38" width="2.375" style="39" customWidth="1"/>
    <col min="39" max="39" width="7.375" style="39" customWidth="1"/>
    <col min="40" max="40" width="2.375" style="39" customWidth="1"/>
    <col min="41" max="41" width="4.625" style="39" customWidth="1"/>
    <col min="42" max="42" width="6" style="39" customWidth="1"/>
    <col min="43" max="44" width="2" style="39" customWidth="1"/>
    <col min="45" max="45" width="6.5" style="39" customWidth="1"/>
    <col min="46" max="47" width="2" style="39" customWidth="1"/>
    <col min="48" max="48" width="5.625" style="39" customWidth="1"/>
    <col min="49" max="49" width="2" style="39" customWidth="1"/>
    <col min="50" max="16384" width="9" style="39"/>
  </cols>
  <sheetData>
    <row r="3" spans="2:50" ht="14.25" x14ac:dyDescent="0.15">
      <c r="Q3" s="146" t="s">
        <v>26</v>
      </c>
      <c r="R3" s="146"/>
      <c r="S3" s="146"/>
      <c r="T3" s="146"/>
      <c r="U3" s="146"/>
      <c r="V3" s="146"/>
      <c r="W3" s="146"/>
      <c r="X3" s="146"/>
      <c r="Y3" s="34"/>
      <c r="Z3" s="147" t="s">
        <v>25</v>
      </c>
      <c r="AA3" s="147"/>
      <c r="AB3" s="147"/>
      <c r="AC3" s="147"/>
      <c r="AD3" s="147"/>
      <c r="AE3" s="147"/>
      <c r="AF3" s="34"/>
    </row>
    <row r="5" spans="2:50" ht="9.9499999999999993" customHeight="1" x14ac:dyDescent="0.15"/>
    <row r="6" spans="2:50" x14ac:dyDescent="0.15">
      <c r="AP6" s="134" t="s">
        <v>32</v>
      </c>
      <c r="AQ6" s="134"/>
      <c r="AR6" s="134"/>
      <c r="AS6" s="134"/>
      <c r="AT6" s="134"/>
      <c r="AU6" s="134"/>
      <c r="AV6" s="134"/>
    </row>
    <row r="7" spans="2:50" x14ac:dyDescent="0.15">
      <c r="B7" s="145" t="s">
        <v>28</v>
      </c>
      <c r="C7" s="145"/>
      <c r="D7" s="145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</row>
    <row r="8" spans="2:50" ht="12.6" customHeight="1" x14ac:dyDescent="0.15">
      <c r="B8" s="52"/>
      <c r="C8" s="50"/>
      <c r="D8" s="51"/>
      <c r="E8" s="50"/>
      <c r="F8" s="50"/>
      <c r="G8" s="51"/>
      <c r="J8" s="51"/>
      <c r="M8" s="50"/>
      <c r="N8" s="52"/>
      <c r="O8" s="50"/>
      <c r="P8" s="51"/>
      <c r="S8" s="51"/>
      <c r="V8" s="51"/>
      <c r="Z8" s="52"/>
      <c r="AA8" s="50"/>
      <c r="AB8" s="51"/>
      <c r="AE8" s="51"/>
      <c r="AH8" s="51"/>
      <c r="AK8" s="50"/>
      <c r="AL8" s="52"/>
      <c r="AM8" s="50"/>
      <c r="AN8" s="51"/>
      <c r="AQ8" s="51"/>
      <c r="AT8" s="51"/>
      <c r="AX8" s="61"/>
    </row>
    <row r="9" spans="2:50" ht="15.75" customHeight="1" x14ac:dyDescent="0.15">
      <c r="B9" s="141" t="s">
        <v>3</v>
      </c>
      <c r="C9" s="144"/>
      <c r="D9" s="143"/>
      <c r="E9" s="144" t="s">
        <v>0</v>
      </c>
      <c r="F9" s="144"/>
      <c r="G9" s="143"/>
      <c r="H9" s="141" t="s">
        <v>1</v>
      </c>
      <c r="I9" s="142"/>
      <c r="J9" s="143"/>
      <c r="K9" s="141" t="s">
        <v>2</v>
      </c>
      <c r="L9" s="142"/>
      <c r="M9" s="144"/>
      <c r="N9" s="141" t="s">
        <v>3</v>
      </c>
      <c r="O9" s="144"/>
      <c r="P9" s="143"/>
      <c r="Q9" s="144" t="s">
        <v>0</v>
      </c>
      <c r="R9" s="142"/>
      <c r="S9" s="143"/>
      <c r="T9" s="141" t="s">
        <v>1</v>
      </c>
      <c r="U9" s="142"/>
      <c r="V9" s="143"/>
      <c r="W9" s="141" t="s">
        <v>2</v>
      </c>
      <c r="X9" s="142"/>
      <c r="Y9" s="142"/>
      <c r="Z9" s="141" t="s">
        <v>3</v>
      </c>
      <c r="AA9" s="144"/>
      <c r="AB9" s="143"/>
      <c r="AC9" s="144" t="s">
        <v>0</v>
      </c>
      <c r="AD9" s="142"/>
      <c r="AE9" s="143"/>
      <c r="AF9" s="141" t="s">
        <v>1</v>
      </c>
      <c r="AG9" s="142"/>
      <c r="AH9" s="143"/>
      <c r="AI9" s="141" t="s">
        <v>2</v>
      </c>
      <c r="AJ9" s="142"/>
      <c r="AK9" s="144"/>
      <c r="AL9" s="141" t="s">
        <v>3</v>
      </c>
      <c r="AM9" s="144"/>
      <c r="AN9" s="143"/>
      <c r="AO9" s="144" t="s">
        <v>0</v>
      </c>
      <c r="AP9" s="142"/>
      <c r="AQ9" s="143"/>
      <c r="AR9" s="74"/>
      <c r="AS9" s="74" t="s">
        <v>1</v>
      </c>
      <c r="AT9" s="73"/>
      <c r="AU9" s="141" t="s">
        <v>2</v>
      </c>
      <c r="AV9" s="142"/>
      <c r="AW9" s="142"/>
      <c r="AX9" s="61"/>
    </row>
    <row r="10" spans="2:50" ht="12.6" customHeight="1" x14ac:dyDescent="0.15">
      <c r="B10" s="9"/>
      <c r="C10" s="2"/>
      <c r="D10" s="8"/>
      <c r="E10" s="2"/>
      <c r="F10" s="2"/>
      <c r="G10" s="8"/>
      <c r="H10" s="2"/>
      <c r="I10" s="2"/>
      <c r="J10" s="8"/>
      <c r="K10" s="2"/>
      <c r="L10" s="2"/>
      <c r="M10" s="2"/>
      <c r="N10" s="9"/>
      <c r="O10" s="2"/>
      <c r="P10" s="8"/>
      <c r="Q10" s="2"/>
      <c r="R10" s="2"/>
      <c r="S10" s="8"/>
      <c r="T10" s="2"/>
      <c r="U10" s="2"/>
      <c r="V10" s="8"/>
      <c r="W10" s="2"/>
      <c r="X10" s="2"/>
      <c r="Y10" s="2"/>
      <c r="Z10" s="9"/>
      <c r="AA10" s="2"/>
      <c r="AB10" s="8"/>
      <c r="AC10" s="2"/>
      <c r="AD10" s="2"/>
      <c r="AE10" s="8"/>
      <c r="AF10" s="2"/>
      <c r="AG10" s="2"/>
      <c r="AH10" s="8"/>
      <c r="AI10" s="2"/>
      <c r="AJ10" s="2"/>
      <c r="AK10" s="2"/>
      <c r="AL10" s="9"/>
      <c r="AM10" s="2"/>
      <c r="AN10" s="8"/>
      <c r="AO10" s="2"/>
      <c r="AP10" s="2"/>
      <c r="AQ10" s="8"/>
      <c r="AR10" s="2"/>
      <c r="AS10" s="2"/>
      <c r="AT10" s="8"/>
      <c r="AU10" s="2"/>
      <c r="AV10" s="2"/>
      <c r="AW10" s="40"/>
      <c r="AX10" s="61"/>
    </row>
    <row r="11" spans="2:50" ht="12.6" customHeight="1" x14ac:dyDescent="0.15">
      <c r="B11" s="31"/>
      <c r="C11" s="6"/>
      <c r="D11" s="3"/>
      <c r="E11" s="6"/>
      <c r="F11" s="1"/>
      <c r="G11" s="1"/>
      <c r="H11" s="1"/>
      <c r="I11" s="1"/>
      <c r="J11" s="1"/>
      <c r="K11" s="1"/>
      <c r="L11" s="1"/>
      <c r="M11" s="6"/>
      <c r="N11" s="31"/>
      <c r="O11" s="6"/>
      <c r="P11" s="3"/>
      <c r="Q11" s="1"/>
      <c r="R11" s="1"/>
      <c r="S11" s="1"/>
      <c r="T11" s="1"/>
      <c r="U11" s="1"/>
      <c r="V11" s="1"/>
      <c r="W11" s="1"/>
      <c r="X11" s="1"/>
      <c r="Y11" s="1"/>
      <c r="Z11" s="60"/>
      <c r="AA11" s="4"/>
      <c r="AB11" s="3"/>
      <c r="AC11" s="1"/>
      <c r="AD11" s="1"/>
      <c r="AE11" s="1"/>
      <c r="AF11" s="1"/>
      <c r="AG11" s="1"/>
      <c r="AH11" s="1"/>
      <c r="AI11" s="1"/>
      <c r="AJ11" s="1"/>
      <c r="AK11" s="4"/>
      <c r="AL11" s="31"/>
      <c r="AM11" s="6"/>
      <c r="AN11" s="3"/>
      <c r="AO11" s="1"/>
      <c r="AP11" s="1"/>
      <c r="AQ11" s="1"/>
      <c r="AR11" s="1"/>
      <c r="AS11" s="1"/>
      <c r="AT11" s="1"/>
      <c r="AU11" s="1"/>
      <c r="AV11" s="1"/>
      <c r="AX11" s="61"/>
    </row>
    <row r="12" spans="2:50" ht="15.75" customHeight="1" x14ac:dyDescent="0.15">
      <c r="B12" s="31"/>
      <c r="C12" s="11" t="s">
        <v>0</v>
      </c>
      <c r="D12" s="12"/>
      <c r="E12" s="127">
        <f>SUM(E14+E20+E26+E32+E38+Q14+Q20+Q26+Q32+Q38+AC14+AC20+AC26+AC32+AC38+AO14+AO20+AO26+AO32+AO38+AO44)</f>
        <v>91540</v>
      </c>
      <c r="F12" s="128"/>
      <c r="G12" s="76"/>
      <c r="H12" s="129">
        <f>SUM(H14+H20+H26+H32+H38+T14+T20+T26+T32+T38+AF14+AF20+AF26+AF32+AF38+AR14+AR20+AR26+AR32+AR38+AR44)</f>
        <v>46049</v>
      </c>
      <c r="I12" s="129"/>
      <c r="J12" s="76"/>
      <c r="K12" s="128">
        <f>SUM(K14+K20+K26+K32+K38+W14+W20+W26+W32+W38+AI14+AI20+AI26+AI32+AI38+AU14+AU20+AU26+AU32+AU38+AU44)</f>
        <v>45491</v>
      </c>
      <c r="L12" s="128"/>
      <c r="M12" s="37"/>
      <c r="N12" s="31"/>
      <c r="O12" s="6"/>
      <c r="P12" s="5"/>
      <c r="Q12" s="1"/>
      <c r="R12" s="1"/>
      <c r="S12" s="1"/>
      <c r="T12" s="1"/>
      <c r="U12" s="1"/>
      <c r="V12" s="1"/>
      <c r="W12" s="1"/>
      <c r="X12" s="1"/>
      <c r="Y12" s="1"/>
      <c r="Z12" s="31"/>
      <c r="AA12" s="6"/>
      <c r="AB12" s="5"/>
      <c r="AC12" s="1"/>
      <c r="AD12" s="10"/>
      <c r="AE12" s="10"/>
      <c r="AF12" s="10"/>
      <c r="AG12" s="10"/>
      <c r="AH12" s="10"/>
      <c r="AI12" s="10"/>
      <c r="AJ12" s="10"/>
      <c r="AK12" s="6"/>
      <c r="AL12" s="31"/>
      <c r="AM12" s="6"/>
      <c r="AN12" s="5"/>
      <c r="AO12" s="1"/>
      <c r="AP12" s="1"/>
      <c r="AQ12" s="1"/>
      <c r="AR12" s="1"/>
      <c r="AS12" s="1"/>
      <c r="AT12" s="1"/>
      <c r="AU12" s="1"/>
      <c r="AV12" s="1"/>
      <c r="AX12" s="61"/>
    </row>
    <row r="13" spans="2:50" ht="15.75" customHeight="1" x14ac:dyDescent="0.15">
      <c r="B13" s="31"/>
      <c r="C13" s="6"/>
      <c r="D13" s="5"/>
      <c r="E13" s="14"/>
      <c r="F13" s="15"/>
      <c r="G13" s="15"/>
      <c r="H13" s="15"/>
      <c r="I13" s="15"/>
      <c r="J13" s="15"/>
      <c r="K13" s="15"/>
      <c r="L13" s="15"/>
      <c r="M13" s="6"/>
      <c r="N13" s="31"/>
      <c r="O13" s="6"/>
      <c r="P13" s="5"/>
      <c r="Q13" s="1"/>
      <c r="R13" s="1"/>
      <c r="S13" s="1"/>
      <c r="T13" s="1"/>
      <c r="U13" s="1"/>
      <c r="V13" s="1"/>
      <c r="W13" s="1"/>
      <c r="X13" s="1"/>
      <c r="Y13" s="1"/>
      <c r="Z13" s="31"/>
      <c r="AA13" s="6"/>
      <c r="AB13" s="5"/>
      <c r="AC13" s="1"/>
      <c r="AD13" s="10"/>
      <c r="AE13" s="10"/>
      <c r="AF13" s="10"/>
      <c r="AG13" s="10"/>
      <c r="AH13" s="10"/>
      <c r="AI13" s="10"/>
      <c r="AJ13" s="10"/>
      <c r="AK13" s="6"/>
      <c r="AL13" s="31"/>
      <c r="AM13" s="6"/>
      <c r="AN13" s="5"/>
      <c r="AO13" s="1"/>
      <c r="AP13" s="1"/>
      <c r="AQ13" s="1"/>
      <c r="AR13" s="1"/>
      <c r="AS13" s="1"/>
      <c r="AT13" s="1"/>
      <c r="AU13" s="1"/>
      <c r="AV13" s="1"/>
      <c r="AX13" s="61"/>
    </row>
    <row r="14" spans="2:50" ht="18.95" customHeight="1" x14ac:dyDescent="0.15">
      <c r="B14" s="138" t="s">
        <v>4</v>
      </c>
      <c r="C14" s="139"/>
      <c r="D14" s="140"/>
      <c r="E14" s="135">
        <f>SUM(H14:L14)</f>
        <v>4193</v>
      </c>
      <c r="F14" s="135"/>
      <c r="G14" s="76"/>
      <c r="H14" s="136">
        <f>SUM(I15:I19)</f>
        <v>2197</v>
      </c>
      <c r="I14" s="137"/>
      <c r="J14" s="76"/>
      <c r="K14" s="136">
        <f>SUM(L15:L19)</f>
        <v>1996</v>
      </c>
      <c r="L14" s="137"/>
      <c r="M14" s="6"/>
      <c r="N14" s="138" t="s">
        <v>10</v>
      </c>
      <c r="O14" s="139"/>
      <c r="P14" s="140"/>
      <c r="Q14" s="126">
        <f>SUM(T4:X14)</f>
        <v>4590</v>
      </c>
      <c r="R14" s="126"/>
      <c r="S14" s="71"/>
      <c r="T14" s="128">
        <f>SUM(U15:U19)</f>
        <v>2369</v>
      </c>
      <c r="U14" s="129"/>
      <c r="V14" s="24"/>
      <c r="W14" s="128">
        <f>SUM(X15:X19)</f>
        <v>2221</v>
      </c>
      <c r="X14" s="129"/>
      <c r="Y14" s="16"/>
      <c r="Z14" s="138" t="s">
        <v>20</v>
      </c>
      <c r="AA14" s="139"/>
      <c r="AB14" s="140"/>
      <c r="AC14" s="130">
        <f>SUM(AF14:AJ14)</f>
        <v>7552</v>
      </c>
      <c r="AD14" s="126"/>
      <c r="AE14" s="72"/>
      <c r="AF14" s="129">
        <f>SUM(AG15:AG19)</f>
        <v>4078</v>
      </c>
      <c r="AG14" s="129"/>
      <c r="AH14" s="72"/>
      <c r="AI14" s="129">
        <f>SUM(AJ15:AJ19)</f>
        <v>3474</v>
      </c>
      <c r="AJ14" s="129"/>
      <c r="AK14" s="33"/>
      <c r="AL14" s="138" t="s">
        <v>19</v>
      </c>
      <c r="AM14" s="139"/>
      <c r="AN14" s="140"/>
      <c r="AO14" s="130">
        <f>SUM(AR14:AV14)</f>
        <v>4357</v>
      </c>
      <c r="AP14" s="126"/>
      <c r="AQ14" s="13"/>
      <c r="AR14" s="128">
        <f>SUM(AS15:AS19)</f>
        <v>2029</v>
      </c>
      <c r="AS14" s="128"/>
      <c r="AT14" s="24"/>
      <c r="AU14" s="128">
        <f>SUM(AV15:AV19)</f>
        <v>2328</v>
      </c>
      <c r="AV14" s="128"/>
      <c r="AX14" s="61"/>
    </row>
    <row r="15" spans="2:50" ht="18.95" customHeight="1" x14ac:dyDescent="0.15">
      <c r="B15" s="31"/>
      <c r="C15" s="7">
        <v>0</v>
      </c>
      <c r="D15" s="5"/>
      <c r="E15" s="35"/>
      <c r="F15" s="17">
        <v>763</v>
      </c>
      <c r="G15" s="17"/>
      <c r="H15" s="23"/>
      <c r="I15" s="17">
        <v>394</v>
      </c>
      <c r="J15" s="23"/>
      <c r="K15" s="23"/>
      <c r="L15" s="17">
        <v>369</v>
      </c>
      <c r="M15" s="27"/>
      <c r="N15" s="26"/>
      <c r="O15" s="19">
        <v>25</v>
      </c>
      <c r="P15" s="25"/>
      <c r="Q15" s="36"/>
      <c r="R15" s="17">
        <v>983</v>
      </c>
      <c r="S15" s="17"/>
      <c r="T15" s="23"/>
      <c r="U15" s="17">
        <v>501</v>
      </c>
      <c r="V15" s="23"/>
      <c r="W15" s="23"/>
      <c r="X15" s="17">
        <v>482</v>
      </c>
      <c r="Y15" s="27"/>
      <c r="Z15" s="26"/>
      <c r="AA15" s="19">
        <v>50</v>
      </c>
      <c r="AB15" s="25"/>
      <c r="AC15" s="36"/>
      <c r="AD15" s="17">
        <v>1657</v>
      </c>
      <c r="AE15" s="17"/>
      <c r="AF15" s="23"/>
      <c r="AG15" s="17">
        <v>873</v>
      </c>
      <c r="AH15" s="23"/>
      <c r="AI15" s="23"/>
      <c r="AJ15" s="17">
        <v>784</v>
      </c>
      <c r="AK15" s="27"/>
      <c r="AL15" s="26"/>
      <c r="AM15" s="19">
        <v>75</v>
      </c>
      <c r="AN15" s="25"/>
      <c r="AO15" s="36"/>
      <c r="AP15" s="17">
        <v>903</v>
      </c>
      <c r="AQ15" s="17"/>
      <c r="AR15" s="23"/>
      <c r="AS15" s="17">
        <v>438</v>
      </c>
      <c r="AT15" s="23"/>
      <c r="AU15" s="23"/>
      <c r="AV15" s="17">
        <v>465</v>
      </c>
      <c r="AX15" s="61"/>
    </row>
    <row r="16" spans="2:50" ht="18.95" customHeight="1" x14ac:dyDescent="0.15">
      <c r="B16" s="31"/>
      <c r="C16" s="7">
        <v>1</v>
      </c>
      <c r="D16" s="5"/>
      <c r="E16" s="35"/>
      <c r="F16" s="17">
        <v>774</v>
      </c>
      <c r="G16" s="17"/>
      <c r="H16" s="23"/>
      <c r="I16" s="17">
        <v>407</v>
      </c>
      <c r="J16" s="23"/>
      <c r="K16" s="23"/>
      <c r="L16" s="17">
        <v>367</v>
      </c>
      <c r="M16" s="27"/>
      <c r="N16" s="26"/>
      <c r="O16" s="19">
        <v>26</v>
      </c>
      <c r="P16" s="25"/>
      <c r="Q16" s="36"/>
      <c r="R16" s="17">
        <v>897</v>
      </c>
      <c r="S16" s="17"/>
      <c r="T16" s="23"/>
      <c r="U16" s="17">
        <v>445</v>
      </c>
      <c r="V16" s="23"/>
      <c r="W16" s="23"/>
      <c r="X16" s="17">
        <v>452</v>
      </c>
      <c r="Y16" s="27"/>
      <c r="Z16" s="26"/>
      <c r="AA16" s="19">
        <v>51</v>
      </c>
      <c r="AB16" s="25"/>
      <c r="AC16" s="36"/>
      <c r="AD16" s="17">
        <v>1614</v>
      </c>
      <c r="AE16" s="17"/>
      <c r="AF16" s="23"/>
      <c r="AG16" s="17">
        <v>887</v>
      </c>
      <c r="AH16" s="23"/>
      <c r="AI16" s="23"/>
      <c r="AJ16" s="17">
        <v>727</v>
      </c>
      <c r="AK16" s="27"/>
      <c r="AL16" s="26"/>
      <c r="AM16" s="19">
        <v>76</v>
      </c>
      <c r="AN16" s="25"/>
      <c r="AO16" s="36"/>
      <c r="AP16" s="17">
        <v>940</v>
      </c>
      <c r="AQ16" s="17"/>
      <c r="AR16" s="23"/>
      <c r="AS16" s="17">
        <v>432</v>
      </c>
      <c r="AT16" s="23"/>
      <c r="AU16" s="23"/>
      <c r="AV16" s="17">
        <v>508</v>
      </c>
      <c r="AX16" s="61"/>
    </row>
    <row r="17" spans="2:50" ht="18.95" customHeight="1" x14ac:dyDescent="0.15">
      <c r="B17" s="31"/>
      <c r="C17" s="7">
        <v>2</v>
      </c>
      <c r="D17" s="5"/>
      <c r="E17" s="35"/>
      <c r="F17" s="17">
        <v>833</v>
      </c>
      <c r="G17" s="17"/>
      <c r="H17" s="23"/>
      <c r="I17" s="17">
        <v>449</v>
      </c>
      <c r="J17" s="23"/>
      <c r="K17" s="23"/>
      <c r="L17" s="17">
        <v>384</v>
      </c>
      <c r="M17" s="27"/>
      <c r="N17" s="26"/>
      <c r="O17" s="19">
        <v>27</v>
      </c>
      <c r="P17" s="25"/>
      <c r="Q17" s="36"/>
      <c r="R17" s="17">
        <v>900</v>
      </c>
      <c r="S17" s="17"/>
      <c r="T17" s="23"/>
      <c r="U17" s="17">
        <v>491</v>
      </c>
      <c r="V17" s="23"/>
      <c r="W17" s="23"/>
      <c r="X17" s="17">
        <v>409</v>
      </c>
      <c r="Y17" s="27"/>
      <c r="Z17" s="26"/>
      <c r="AA17" s="19">
        <v>52</v>
      </c>
      <c r="AB17" s="25"/>
      <c r="AC17" s="36"/>
      <c r="AD17" s="17">
        <v>1714</v>
      </c>
      <c r="AE17" s="17"/>
      <c r="AF17" s="23"/>
      <c r="AG17" s="17">
        <v>909</v>
      </c>
      <c r="AH17" s="23"/>
      <c r="AI17" s="23"/>
      <c r="AJ17" s="17">
        <v>805</v>
      </c>
      <c r="AK17" s="27"/>
      <c r="AL17" s="26"/>
      <c r="AM17" s="19">
        <v>77</v>
      </c>
      <c r="AN17" s="25"/>
      <c r="AO17" s="36"/>
      <c r="AP17" s="17">
        <v>887</v>
      </c>
      <c r="AQ17" s="17"/>
      <c r="AR17" s="23"/>
      <c r="AS17" s="17">
        <v>433</v>
      </c>
      <c r="AT17" s="23"/>
      <c r="AU17" s="23"/>
      <c r="AV17" s="17">
        <v>454</v>
      </c>
      <c r="AX17" s="61"/>
    </row>
    <row r="18" spans="2:50" ht="18.95" customHeight="1" x14ac:dyDescent="0.15">
      <c r="B18" s="31"/>
      <c r="C18" s="7">
        <v>3</v>
      </c>
      <c r="D18" s="5"/>
      <c r="E18" s="35"/>
      <c r="F18" s="17">
        <v>924</v>
      </c>
      <c r="G18" s="17"/>
      <c r="H18" s="23"/>
      <c r="I18" s="17">
        <v>484</v>
      </c>
      <c r="J18" s="23"/>
      <c r="K18" s="23"/>
      <c r="L18" s="17">
        <v>440</v>
      </c>
      <c r="M18" s="27"/>
      <c r="N18" s="26"/>
      <c r="O18" s="19">
        <v>28</v>
      </c>
      <c r="P18" s="25"/>
      <c r="Q18" s="36"/>
      <c r="R18" s="17">
        <v>898</v>
      </c>
      <c r="S18" s="17"/>
      <c r="T18" s="23"/>
      <c r="U18" s="17">
        <v>455</v>
      </c>
      <c r="V18" s="23"/>
      <c r="W18" s="23"/>
      <c r="X18" s="17">
        <v>443</v>
      </c>
      <c r="Y18" s="27"/>
      <c r="Z18" s="26"/>
      <c r="AA18" s="19">
        <v>53</v>
      </c>
      <c r="AB18" s="25"/>
      <c r="AC18" s="36"/>
      <c r="AD18" s="17">
        <v>1116</v>
      </c>
      <c r="AE18" s="17"/>
      <c r="AF18" s="23"/>
      <c r="AG18" s="17">
        <v>627</v>
      </c>
      <c r="AH18" s="23"/>
      <c r="AI18" s="23"/>
      <c r="AJ18" s="17">
        <v>489</v>
      </c>
      <c r="AK18" s="27"/>
      <c r="AL18" s="26"/>
      <c r="AM18" s="19">
        <v>78</v>
      </c>
      <c r="AN18" s="25"/>
      <c r="AO18" s="36"/>
      <c r="AP18" s="17">
        <v>836</v>
      </c>
      <c r="AQ18" s="17"/>
      <c r="AR18" s="23"/>
      <c r="AS18" s="17">
        <v>365</v>
      </c>
      <c r="AT18" s="23"/>
      <c r="AU18" s="23"/>
      <c r="AV18" s="17">
        <v>471</v>
      </c>
      <c r="AX18" s="61"/>
    </row>
    <row r="19" spans="2:50" ht="18.95" customHeight="1" x14ac:dyDescent="0.15">
      <c r="B19" s="31"/>
      <c r="C19" s="7">
        <v>4</v>
      </c>
      <c r="D19" s="5"/>
      <c r="E19" s="35"/>
      <c r="F19" s="17">
        <v>899</v>
      </c>
      <c r="G19" s="17"/>
      <c r="H19" s="23"/>
      <c r="I19" s="17">
        <v>463</v>
      </c>
      <c r="J19" s="23"/>
      <c r="K19" s="23"/>
      <c r="L19" s="17">
        <v>436</v>
      </c>
      <c r="M19" s="27"/>
      <c r="N19" s="26"/>
      <c r="O19" s="19">
        <v>29</v>
      </c>
      <c r="P19" s="25"/>
      <c r="Q19" s="36"/>
      <c r="R19" s="17">
        <v>912</v>
      </c>
      <c r="S19" s="17"/>
      <c r="T19" s="23"/>
      <c r="U19" s="17">
        <v>477</v>
      </c>
      <c r="V19" s="23"/>
      <c r="W19" s="23"/>
      <c r="X19" s="17">
        <v>435</v>
      </c>
      <c r="Y19" s="27"/>
      <c r="Z19" s="26"/>
      <c r="AA19" s="19">
        <v>54</v>
      </c>
      <c r="AB19" s="25"/>
      <c r="AC19" s="36"/>
      <c r="AD19" s="17">
        <v>1451</v>
      </c>
      <c r="AE19" s="17"/>
      <c r="AF19" s="23"/>
      <c r="AG19" s="17">
        <v>782</v>
      </c>
      <c r="AH19" s="23"/>
      <c r="AI19" s="23"/>
      <c r="AJ19" s="17">
        <v>669</v>
      </c>
      <c r="AK19" s="27"/>
      <c r="AL19" s="26"/>
      <c r="AM19" s="19">
        <v>79</v>
      </c>
      <c r="AN19" s="25"/>
      <c r="AO19" s="36"/>
      <c r="AP19" s="17">
        <v>791</v>
      </c>
      <c r="AQ19" s="17"/>
      <c r="AR19" s="23"/>
      <c r="AS19" s="17">
        <v>361</v>
      </c>
      <c r="AT19" s="23"/>
      <c r="AU19" s="23"/>
      <c r="AV19" s="17">
        <v>430</v>
      </c>
      <c r="AX19" s="61"/>
    </row>
    <row r="20" spans="2:50" s="18" customFormat="1" ht="18.95" customHeight="1" x14ac:dyDescent="0.15">
      <c r="B20" s="138" t="s">
        <v>5</v>
      </c>
      <c r="C20" s="139"/>
      <c r="D20" s="140"/>
      <c r="E20" s="130">
        <f>SUM(H20:L20)</f>
        <v>4543</v>
      </c>
      <c r="F20" s="126"/>
      <c r="G20" s="21"/>
      <c r="H20" s="126">
        <f>SUM(I21:I25)</f>
        <v>2351</v>
      </c>
      <c r="I20" s="126"/>
      <c r="J20" s="75"/>
      <c r="K20" s="126">
        <f>SUM(L21:L25)</f>
        <v>2192</v>
      </c>
      <c r="L20" s="126"/>
      <c r="M20" s="28"/>
      <c r="N20" s="131" t="s">
        <v>11</v>
      </c>
      <c r="O20" s="132"/>
      <c r="P20" s="133"/>
      <c r="Q20" s="130">
        <f>SUM(T20:X20)</f>
        <v>5253</v>
      </c>
      <c r="R20" s="126"/>
      <c r="S20" s="70"/>
      <c r="T20" s="126">
        <f>SUM(U21:U25)</f>
        <v>2673</v>
      </c>
      <c r="U20" s="126"/>
      <c r="V20" s="70"/>
      <c r="W20" s="126">
        <f>SUM(X21:X25)</f>
        <v>2580</v>
      </c>
      <c r="X20" s="126"/>
      <c r="Y20" s="28"/>
      <c r="Z20" s="131" t="s">
        <v>21</v>
      </c>
      <c r="AA20" s="132"/>
      <c r="AB20" s="133"/>
      <c r="AC20" s="130">
        <f>SUM(AF20:AJ20)</f>
        <v>5665</v>
      </c>
      <c r="AD20" s="126"/>
      <c r="AE20" s="70"/>
      <c r="AF20" s="126">
        <f>SUM(AG21:AG25)</f>
        <v>2977</v>
      </c>
      <c r="AG20" s="126"/>
      <c r="AH20" s="70"/>
      <c r="AI20" s="126">
        <f>SUM(AJ21:AJ25)</f>
        <v>2688</v>
      </c>
      <c r="AJ20" s="126"/>
      <c r="AK20" s="28"/>
      <c r="AL20" s="131" t="s">
        <v>15</v>
      </c>
      <c r="AM20" s="132"/>
      <c r="AN20" s="133"/>
      <c r="AO20" s="130">
        <f>SUM(AR20:AV20)</f>
        <v>2861</v>
      </c>
      <c r="AP20" s="126"/>
      <c r="AQ20" s="21"/>
      <c r="AR20" s="126">
        <f>SUM(AS21:AS25)</f>
        <v>1277</v>
      </c>
      <c r="AS20" s="126"/>
      <c r="AT20" s="75"/>
      <c r="AU20" s="126">
        <f>SUM(AV21:AV25)</f>
        <v>1584</v>
      </c>
      <c r="AV20" s="126"/>
      <c r="AX20" s="62"/>
    </row>
    <row r="21" spans="2:50" ht="18.95" customHeight="1" x14ac:dyDescent="0.15">
      <c r="B21" s="31"/>
      <c r="C21" s="7">
        <v>5</v>
      </c>
      <c r="D21" s="5"/>
      <c r="E21" s="35"/>
      <c r="F21" s="17">
        <v>897</v>
      </c>
      <c r="G21" s="23"/>
      <c r="H21" s="23"/>
      <c r="I21" s="17">
        <v>467</v>
      </c>
      <c r="J21" s="23"/>
      <c r="K21" s="23"/>
      <c r="L21" s="17">
        <v>430</v>
      </c>
      <c r="M21" s="27"/>
      <c r="N21" s="26"/>
      <c r="O21" s="19">
        <v>30</v>
      </c>
      <c r="P21" s="25"/>
      <c r="Q21" s="36"/>
      <c r="R21" s="17">
        <v>1007</v>
      </c>
      <c r="S21" s="17"/>
      <c r="T21" s="23"/>
      <c r="U21" s="17">
        <v>520</v>
      </c>
      <c r="V21" s="23"/>
      <c r="W21" s="23"/>
      <c r="X21" s="17">
        <v>487</v>
      </c>
      <c r="Y21" s="27"/>
      <c r="Z21" s="26"/>
      <c r="AA21" s="19">
        <v>55</v>
      </c>
      <c r="AB21" s="25"/>
      <c r="AC21" s="36"/>
      <c r="AD21" s="17">
        <v>1315</v>
      </c>
      <c r="AE21" s="17"/>
      <c r="AF21" s="23"/>
      <c r="AG21" s="17">
        <v>688</v>
      </c>
      <c r="AH21" s="23"/>
      <c r="AI21" s="23"/>
      <c r="AJ21" s="17">
        <v>627</v>
      </c>
      <c r="AK21" s="27"/>
      <c r="AL21" s="26"/>
      <c r="AM21" s="19">
        <v>80</v>
      </c>
      <c r="AN21" s="25"/>
      <c r="AO21" s="36"/>
      <c r="AP21" s="17">
        <v>629</v>
      </c>
      <c r="AQ21" s="17"/>
      <c r="AR21" s="23"/>
      <c r="AS21" s="17">
        <v>294</v>
      </c>
      <c r="AT21" s="23"/>
      <c r="AU21" s="23"/>
      <c r="AV21" s="17">
        <v>335</v>
      </c>
      <c r="AX21" s="61"/>
    </row>
    <row r="22" spans="2:50" ht="18.95" customHeight="1" x14ac:dyDescent="0.15">
      <c r="B22" s="31"/>
      <c r="C22" s="7">
        <v>6</v>
      </c>
      <c r="D22" s="5"/>
      <c r="E22" s="35"/>
      <c r="F22" s="17">
        <v>951</v>
      </c>
      <c r="G22" s="23"/>
      <c r="H22" s="23"/>
      <c r="I22" s="17">
        <v>481</v>
      </c>
      <c r="J22" s="23"/>
      <c r="K22" s="23"/>
      <c r="L22" s="17">
        <v>470</v>
      </c>
      <c r="M22" s="27"/>
      <c r="N22" s="26"/>
      <c r="O22" s="19">
        <v>31</v>
      </c>
      <c r="P22" s="25"/>
      <c r="Q22" s="36"/>
      <c r="R22" s="17">
        <v>972</v>
      </c>
      <c r="S22" s="17"/>
      <c r="T22" s="23"/>
      <c r="U22" s="17">
        <v>495</v>
      </c>
      <c r="V22" s="23"/>
      <c r="W22" s="23"/>
      <c r="X22" s="17">
        <v>477</v>
      </c>
      <c r="Y22" s="27"/>
      <c r="Z22" s="26"/>
      <c r="AA22" s="19">
        <v>56</v>
      </c>
      <c r="AB22" s="25"/>
      <c r="AC22" s="36"/>
      <c r="AD22" s="17">
        <v>1212</v>
      </c>
      <c r="AE22" s="17"/>
      <c r="AF22" s="23"/>
      <c r="AG22" s="17">
        <v>647</v>
      </c>
      <c r="AH22" s="23"/>
      <c r="AI22" s="23"/>
      <c r="AJ22" s="17">
        <v>565</v>
      </c>
      <c r="AK22" s="27"/>
      <c r="AL22" s="26"/>
      <c r="AM22" s="19">
        <v>81</v>
      </c>
      <c r="AN22" s="25"/>
      <c r="AO22" s="36"/>
      <c r="AP22" s="17">
        <v>619</v>
      </c>
      <c r="AQ22" s="17"/>
      <c r="AR22" s="23"/>
      <c r="AS22" s="17">
        <v>286</v>
      </c>
      <c r="AT22" s="23"/>
      <c r="AU22" s="23"/>
      <c r="AV22" s="17">
        <v>333</v>
      </c>
      <c r="AX22" s="61"/>
    </row>
    <row r="23" spans="2:50" ht="18.95" customHeight="1" x14ac:dyDescent="0.15">
      <c r="B23" s="31"/>
      <c r="C23" s="7">
        <v>7</v>
      </c>
      <c r="D23" s="5"/>
      <c r="E23" s="35"/>
      <c r="F23" s="17">
        <v>881</v>
      </c>
      <c r="G23" s="23"/>
      <c r="H23" s="23"/>
      <c r="I23" s="17">
        <v>467</v>
      </c>
      <c r="J23" s="23"/>
      <c r="K23" s="23"/>
      <c r="L23" s="17">
        <v>414</v>
      </c>
      <c r="M23" s="27"/>
      <c r="N23" s="26"/>
      <c r="O23" s="19">
        <v>32</v>
      </c>
      <c r="P23" s="25"/>
      <c r="Q23" s="36"/>
      <c r="R23" s="17">
        <v>1019</v>
      </c>
      <c r="S23" s="17"/>
      <c r="T23" s="23"/>
      <c r="U23" s="17">
        <v>509</v>
      </c>
      <c r="V23" s="23"/>
      <c r="W23" s="23"/>
      <c r="X23" s="17">
        <v>510</v>
      </c>
      <c r="Y23" s="27"/>
      <c r="Z23" s="26"/>
      <c r="AA23" s="19">
        <v>57</v>
      </c>
      <c r="AB23" s="25"/>
      <c r="AC23" s="36"/>
      <c r="AD23" s="17">
        <v>1108</v>
      </c>
      <c r="AE23" s="17"/>
      <c r="AF23" s="23"/>
      <c r="AG23" s="17">
        <v>563</v>
      </c>
      <c r="AH23" s="23"/>
      <c r="AI23" s="23"/>
      <c r="AJ23" s="17">
        <v>545</v>
      </c>
      <c r="AK23" s="27"/>
      <c r="AL23" s="26"/>
      <c r="AM23" s="19">
        <v>82</v>
      </c>
      <c r="AN23" s="25"/>
      <c r="AO23" s="36"/>
      <c r="AP23" s="17">
        <v>597</v>
      </c>
      <c r="AQ23" s="17"/>
      <c r="AR23" s="23"/>
      <c r="AS23" s="17">
        <v>255</v>
      </c>
      <c r="AT23" s="23"/>
      <c r="AU23" s="23"/>
      <c r="AV23" s="17">
        <v>342</v>
      </c>
      <c r="AX23" s="61"/>
    </row>
    <row r="24" spans="2:50" ht="18.95" customHeight="1" x14ac:dyDescent="0.15">
      <c r="B24" s="31"/>
      <c r="C24" s="7">
        <v>8</v>
      </c>
      <c r="D24" s="5"/>
      <c r="E24" s="35"/>
      <c r="F24" s="17">
        <v>861</v>
      </c>
      <c r="G24" s="23"/>
      <c r="H24" s="23"/>
      <c r="I24" s="17">
        <v>442</v>
      </c>
      <c r="J24" s="23"/>
      <c r="K24" s="23"/>
      <c r="L24" s="17">
        <v>419</v>
      </c>
      <c r="M24" s="27"/>
      <c r="N24" s="26"/>
      <c r="O24" s="19">
        <v>33</v>
      </c>
      <c r="P24" s="25"/>
      <c r="Q24" s="36"/>
      <c r="R24" s="17">
        <v>1140</v>
      </c>
      <c r="S24" s="17"/>
      <c r="T24" s="23"/>
      <c r="U24" s="17">
        <v>575</v>
      </c>
      <c r="V24" s="23"/>
      <c r="W24" s="23"/>
      <c r="X24" s="17">
        <v>565</v>
      </c>
      <c r="Y24" s="27"/>
      <c r="Z24" s="26"/>
      <c r="AA24" s="19">
        <v>58</v>
      </c>
      <c r="AB24" s="25"/>
      <c r="AC24" s="36"/>
      <c r="AD24" s="17">
        <v>1046</v>
      </c>
      <c r="AE24" s="17"/>
      <c r="AF24" s="23"/>
      <c r="AG24" s="17">
        <v>542</v>
      </c>
      <c r="AH24" s="23"/>
      <c r="AI24" s="23"/>
      <c r="AJ24" s="17">
        <v>504</v>
      </c>
      <c r="AK24" s="27"/>
      <c r="AL24" s="26"/>
      <c r="AM24" s="19">
        <v>83</v>
      </c>
      <c r="AN24" s="25"/>
      <c r="AO24" s="36"/>
      <c r="AP24" s="17">
        <v>528</v>
      </c>
      <c r="AQ24" s="17"/>
      <c r="AR24" s="23"/>
      <c r="AS24" s="17">
        <v>226</v>
      </c>
      <c r="AT24" s="23"/>
      <c r="AU24" s="23"/>
      <c r="AV24" s="17">
        <v>302</v>
      </c>
      <c r="AX24" s="61"/>
    </row>
    <row r="25" spans="2:50" ht="18.95" customHeight="1" x14ac:dyDescent="0.15">
      <c r="B25" s="31"/>
      <c r="C25" s="7">
        <v>9</v>
      </c>
      <c r="D25" s="5"/>
      <c r="E25" s="35"/>
      <c r="F25" s="17">
        <v>953</v>
      </c>
      <c r="G25" s="23"/>
      <c r="H25" s="23"/>
      <c r="I25" s="17">
        <v>494</v>
      </c>
      <c r="J25" s="23"/>
      <c r="K25" s="23"/>
      <c r="L25" s="17">
        <v>459</v>
      </c>
      <c r="M25" s="27"/>
      <c r="N25" s="26"/>
      <c r="O25" s="19">
        <v>34</v>
      </c>
      <c r="P25" s="25"/>
      <c r="Q25" s="36"/>
      <c r="R25" s="17">
        <v>1115</v>
      </c>
      <c r="S25" s="17"/>
      <c r="T25" s="23"/>
      <c r="U25" s="17">
        <v>574</v>
      </c>
      <c r="V25" s="23"/>
      <c r="W25" s="23"/>
      <c r="X25" s="17">
        <v>541</v>
      </c>
      <c r="Y25" s="27"/>
      <c r="Z25" s="26"/>
      <c r="AA25" s="19">
        <v>59</v>
      </c>
      <c r="AB25" s="25"/>
      <c r="AC25" s="36"/>
      <c r="AD25" s="17">
        <v>984</v>
      </c>
      <c r="AE25" s="17"/>
      <c r="AF25" s="23"/>
      <c r="AG25" s="17">
        <v>537</v>
      </c>
      <c r="AH25" s="23"/>
      <c r="AI25" s="23"/>
      <c r="AJ25" s="17">
        <v>447</v>
      </c>
      <c r="AK25" s="27"/>
      <c r="AL25" s="26"/>
      <c r="AM25" s="19">
        <v>84</v>
      </c>
      <c r="AN25" s="25"/>
      <c r="AO25" s="36"/>
      <c r="AP25" s="17">
        <v>488</v>
      </c>
      <c r="AQ25" s="17"/>
      <c r="AR25" s="23"/>
      <c r="AS25" s="17">
        <v>216</v>
      </c>
      <c r="AT25" s="23"/>
      <c r="AU25" s="23"/>
      <c r="AV25" s="17">
        <v>272</v>
      </c>
      <c r="AX25" s="61"/>
    </row>
    <row r="26" spans="2:50" s="18" customFormat="1" ht="18.95" customHeight="1" x14ac:dyDescent="0.15">
      <c r="B26" s="138" t="s">
        <v>6</v>
      </c>
      <c r="C26" s="139"/>
      <c r="D26" s="140"/>
      <c r="E26" s="130">
        <f>SUM(H26:L26)</f>
        <v>4648</v>
      </c>
      <c r="F26" s="126"/>
      <c r="G26" s="70"/>
      <c r="H26" s="126">
        <f>SUM(I27:I31)</f>
        <v>2339</v>
      </c>
      <c r="I26" s="126"/>
      <c r="J26" s="70"/>
      <c r="K26" s="126">
        <f>SUM(L27:L31)</f>
        <v>2309</v>
      </c>
      <c r="L26" s="126"/>
      <c r="M26" s="28"/>
      <c r="N26" s="131" t="s">
        <v>12</v>
      </c>
      <c r="O26" s="132"/>
      <c r="P26" s="133"/>
      <c r="Q26" s="130">
        <f>SUM(T26:X26)</f>
        <v>5906</v>
      </c>
      <c r="R26" s="126"/>
      <c r="S26" s="70"/>
      <c r="T26" s="126">
        <f>SUM(U27:U31)</f>
        <v>2958</v>
      </c>
      <c r="U26" s="126"/>
      <c r="V26" s="70"/>
      <c r="W26" s="126">
        <f>SUM(X27:X31)</f>
        <v>2948</v>
      </c>
      <c r="X26" s="126"/>
      <c r="Y26" s="28"/>
      <c r="Z26" s="131" t="s">
        <v>22</v>
      </c>
      <c r="AA26" s="132"/>
      <c r="AB26" s="133"/>
      <c r="AC26" s="130">
        <f>SUM(AF26:AJ26)</f>
        <v>4515</v>
      </c>
      <c r="AD26" s="126"/>
      <c r="AE26" s="70"/>
      <c r="AF26" s="126">
        <f>SUM(AG27:AG31)</f>
        <v>2277</v>
      </c>
      <c r="AG26" s="126"/>
      <c r="AH26" s="70"/>
      <c r="AI26" s="126">
        <f>SUM(AJ27:AJ31)</f>
        <v>2238</v>
      </c>
      <c r="AJ26" s="126"/>
      <c r="AK26" s="28"/>
      <c r="AL26" s="131" t="s">
        <v>16</v>
      </c>
      <c r="AM26" s="132"/>
      <c r="AN26" s="133"/>
      <c r="AO26" s="130">
        <f>SUM(AR26:AV26)</f>
        <v>1605</v>
      </c>
      <c r="AP26" s="126"/>
      <c r="AQ26" s="21"/>
      <c r="AR26" s="126">
        <f>SUM(AS27:AS31)</f>
        <v>626</v>
      </c>
      <c r="AS26" s="126"/>
      <c r="AT26" s="75"/>
      <c r="AU26" s="126">
        <f>SUM(AV27:AV31)</f>
        <v>979</v>
      </c>
      <c r="AV26" s="126"/>
      <c r="AX26" s="62"/>
    </row>
    <row r="27" spans="2:50" ht="18.95" customHeight="1" x14ac:dyDescent="0.15">
      <c r="B27" s="31"/>
      <c r="C27" s="7">
        <v>10</v>
      </c>
      <c r="D27" s="5"/>
      <c r="E27" s="35"/>
      <c r="F27" s="17">
        <v>915</v>
      </c>
      <c r="G27" s="23"/>
      <c r="H27" s="23"/>
      <c r="I27" s="17">
        <v>466</v>
      </c>
      <c r="J27" s="23"/>
      <c r="K27" s="23"/>
      <c r="L27" s="17">
        <v>449</v>
      </c>
      <c r="M27" s="27"/>
      <c r="N27" s="26"/>
      <c r="O27" s="19">
        <v>35</v>
      </c>
      <c r="P27" s="25"/>
      <c r="Q27" s="36"/>
      <c r="R27" s="17">
        <v>1111</v>
      </c>
      <c r="S27" s="17"/>
      <c r="T27" s="23"/>
      <c r="U27" s="17">
        <v>593</v>
      </c>
      <c r="V27" s="23"/>
      <c r="W27" s="23"/>
      <c r="X27" s="17">
        <v>518</v>
      </c>
      <c r="Y27" s="27"/>
      <c r="Z27" s="26"/>
      <c r="AA27" s="19">
        <v>60</v>
      </c>
      <c r="AB27" s="25"/>
      <c r="AC27" s="36"/>
      <c r="AD27" s="17">
        <v>976</v>
      </c>
      <c r="AE27" s="17"/>
      <c r="AF27" s="23"/>
      <c r="AG27" s="17">
        <v>519</v>
      </c>
      <c r="AH27" s="23"/>
      <c r="AI27" s="23"/>
      <c r="AJ27" s="17">
        <v>457</v>
      </c>
      <c r="AK27" s="27"/>
      <c r="AL27" s="26"/>
      <c r="AM27" s="19">
        <v>85</v>
      </c>
      <c r="AN27" s="25"/>
      <c r="AO27" s="36"/>
      <c r="AP27" s="17">
        <v>420</v>
      </c>
      <c r="AQ27" s="17"/>
      <c r="AR27" s="23"/>
      <c r="AS27" s="17">
        <v>163</v>
      </c>
      <c r="AT27" s="23"/>
      <c r="AU27" s="23"/>
      <c r="AV27" s="17">
        <v>257</v>
      </c>
      <c r="AX27" s="61"/>
    </row>
    <row r="28" spans="2:50" ht="18.95" customHeight="1" x14ac:dyDescent="0.15">
      <c r="B28" s="31"/>
      <c r="C28" s="7">
        <v>11</v>
      </c>
      <c r="D28" s="5"/>
      <c r="E28" s="35"/>
      <c r="F28" s="17">
        <v>949</v>
      </c>
      <c r="G28" s="23"/>
      <c r="H28" s="23"/>
      <c r="I28" s="17">
        <v>490</v>
      </c>
      <c r="J28" s="23"/>
      <c r="K28" s="23"/>
      <c r="L28" s="17">
        <v>459</v>
      </c>
      <c r="M28" s="27"/>
      <c r="N28" s="26"/>
      <c r="O28" s="19">
        <v>36</v>
      </c>
      <c r="P28" s="25"/>
      <c r="Q28" s="36"/>
      <c r="R28" s="17">
        <v>1230</v>
      </c>
      <c r="S28" s="17"/>
      <c r="T28" s="23"/>
      <c r="U28" s="17">
        <v>590</v>
      </c>
      <c r="V28" s="23"/>
      <c r="W28" s="23"/>
      <c r="X28" s="17">
        <v>640</v>
      </c>
      <c r="Y28" s="27"/>
      <c r="Z28" s="26"/>
      <c r="AA28" s="19">
        <v>61</v>
      </c>
      <c r="AB28" s="25"/>
      <c r="AC28" s="36"/>
      <c r="AD28" s="17">
        <v>941</v>
      </c>
      <c r="AE28" s="17"/>
      <c r="AF28" s="23"/>
      <c r="AG28" s="17">
        <v>468</v>
      </c>
      <c r="AH28" s="23"/>
      <c r="AI28" s="23"/>
      <c r="AJ28" s="17">
        <v>473</v>
      </c>
      <c r="AK28" s="27"/>
      <c r="AL28" s="26"/>
      <c r="AM28" s="19">
        <v>86</v>
      </c>
      <c r="AN28" s="25"/>
      <c r="AO28" s="36"/>
      <c r="AP28" s="17">
        <v>377</v>
      </c>
      <c r="AQ28" s="17"/>
      <c r="AR28" s="23"/>
      <c r="AS28" s="17">
        <v>165</v>
      </c>
      <c r="AT28" s="23"/>
      <c r="AU28" s="23"/>
      <c r="AV28" s="17">
        <v>212</v>
      </c>
      <c r="AX28" s="61"/>
    </row>
    <row r="29" spans="2:50" ht="18.95" customHeight="1" x14ac:dyDescent="0.15">
      <c r="B29" s="31"/>
      <c r="C29" s="7">
        <v>12</v>
      </c>
      <c r="D29" s="5"/>
      <c r="E29" s="35"/>
      <c r="F29" s="17">
        <v>957</v>
      </c>
      <c r="G29" s="23"/>
      <c r="H29" s="23"/>
      <c r="I29" s="17">
        <v>475</v>
      </c>
      <c r="J29" s="23"/>
      <c r="K29" s="23"/>
      <c r="L29" s="17">
        <v>482</v>
      </c>
      <c r="M29" s="27"/>
      <c r="N29" s="26"/>
      <c r="O29" s="19">
        <v>37</v>
      </c>
      <c r="P29" s="25"/>
      <c r="Q29" s="36"/>
      <c r="R29" s="17">
        <v>1184</v>
      </c>
      <c r="S29" s="17"/>
      <c r="T29" s="23"/>
      <c r="U29" s="17">
        <v>579</v>
      </c>
      <c r="V29" s="23"/>
      <c r="W29" s="23"/>
      <c r="X29" s="17">
        <v>605</v>
      </c>
      <c r="Y29" s="27"/>
      <c r="Z29" s="26"/>
      <c r="AA29" s="19">
        <v>62</v>
      </c>
      <c r="AB29" s="25"/>
      <c r="AC29" s="36"/>
      <c r="AD29" s="17">
        <v>857</v>
      </c>
      <c r="AE29" s="17"/>
      <c r="AF29" s="23"/>
      <c r="AG29" s="17">
        <v>429</v>
      </c>
      <c r="AH29" s="23"/>
      <c r="AI29" s="23"/>
      <c r="AJ29" s="17">
        <v>428</v>
      </c>
      <c r="AK29" s="27"/>
      <c r="AL29" s="26"/>
      <c r="AM29" s="19">
        <v>87</v>
      </c>
      <c r="AN29" s="25"/>
      <c r="AO29" s="36"/>
      <c r="AP29" s="17">
        <v>337</v>
      </c>
      <c r="AQ29" s="17"/>
      <c r="AR29" s="23"/>
      <c r="AS29" s="17">
        <v>142</v>
      </c>
      <c r="AT29" s="23"/>
      <c r="AU29" s="23"/>
      <c r="AV29" s="17">
        <v>195</v>
      </c>
      <c r="AX29" s="61"/>
    </row>
    <row r="30" spans="2:50" ht="18.95" customHeight="1" x14ac:dyDescent="0.15">
      <c r="B30" s="31"/>
      <c r="C30" s="7">
        <v>13</v>
      </c>
      <c r="D30" s="5"/>
      <c r="E30" s="35"/>
      <c r="F30" s="17">
        <v>958</v>
      </c>
      <c r="G30" s="23"/>
      <c r="H30" s="23"/>
      <c r="I30" s="17">
        <v>492</v>
      </c>
      <c r="J30" s="23"/>
      <c r="K30" s="23"/>
      <c r="L30" s="17">
        <v>466</v>
      </c>
      <c r="M30" s="27"/>
      <c r="N30" s="26"/>
      <c r="O30" s="19">
        <v>38</v>
      </c>
      <c r="P30" s="25"/>
      <c r="Q30" s="36"/>
      <c r="R30" s="17">
        <v>1114</v>
      </c>
      <c r="S30" s="17"/>
      <c r="T30" s="23"/>
      <c r="U30" s="17">
        <v>553</v>
      </c>
      <c r="V30" s="23"/>
      <c r="W30" s="23"/>
      <c r="X30" s="17">
        <v>561</v>
      </c>
      <c r="Y30" s="27"/>
      <c r="Z30" s="26"/>
      <c r="AA30" s="19">
        <v>63</v>
      </c>
      <c r="AB30" s="25"/>
      <c r="AC30" s="36"/>
      <c r="AD30" s="17">
        <v>853</v>
      </c>
      <c r="AE30" s="17"/>
      <c r="AF30" s="23"/>
      <c r="AG30" s="17">
        <v>427</v>
      </c>
      <c r="AH30" s="23"/>
      <c r="AI30" s="23"/>
      <c r="AJ30" s="17">
        <v>426</v>
      </c>
      <c r="AK30" s="27"/>
      <c r="AL30" s="26"/>
      <c r="AM30" s="19">
        <v>88</v>
      </c>
      <c r="AN30" s="25"/>
      <c r="AO30" s="36"/>
      <c r="AP30" s="17">
        <v>247</v>
      </c>
      <c r="AQ30" s="17"/>
      <c r="AR30" s="23"/>
      <c r="AS30" s="17">
        <v>85</v>
      </c>
      <c r="AT30" s="23"/>
      <c r="AU30" s="23"/>
      <c r="AV30" s="17">
        <v>162</v>
      </c>
      <c r="AX30" s="61"/>
    </row>
    <row r="31" spans="2:50" ht="18.95" customHeight="1" x14ac:dyDescent="0.15">
      <c r="B31" s="31"/>
      <c r="C31" s="7">
        <v>14</v>
      </c>
      <c r="D31" s="5"/>
      <c r="E31" s="35"/>
      <c r="F31" s="17">
        <v>869</v>
      </c>
      <c r="G31" s="23"/>
      <c r="H31" s="23"/>
      <c r="I31" s="17">
        <v>416</v>
      </c>
      <c r="J31" s="23"/>
      <c r="K31" s="23"/>
      <c r="L31" s="17">
        <v>453</v>
      </c>
      <c r="M31" s="27"/>
      <c r="N31" s="26"/>
      <c r="O31" s="19">
        <v>39</v>
      </c>
      <c r="P31" s="25"/>
      <c r="Q31" s="36"/>
      <c r="R31" s="17">
        <v>1267</v>
      </c>
      <c r="S31" s="17"/>
      <c r="T31" s="23"/>
      <c r="U31" s="17">
        <v>643</v>
      </c>
      <c r="V31" s="23"/>
      <c r="W31" s="23"/>
      <c r="X31" s="17">
        <v>624</v>
      </c>
      <c r="Y31" s="27"/>
      <c r="Z31" s="26"/>
      <c r="AA31" s="19">
        <v>64</v>
      </c>
      <c r="AB31" s="25"/>
      <c r="AC31" s="36"/>
      <c r="AD31" s="17">
        <v>888</v>
      </c>
      <c r="AE31" s="17"/>
      <c r="AF31" s="23"/>
      <c r="AG31" s="17">
        <v>434</v>
      </c>
      <c r="AH31" s="23"/>
      <c r="AI31" s="23"/>
      <c r="AJ31" s="17">
        <v>454</v>
      </c>
      <c r="AK31" s="27"/>
      <c r="AL31" s="26"/>
      <c r="AM31" s="19">
        <v>89</v>
      </c>
      <c r="AN31" s="25"/>
      <c r="AO31" s="36"/>
      <c r="AP31" s="17">
        <v>224</v>
      </c>
      <c r="AQ31" s="17"/>
      <c r="AR31" s="23"/>
      <c r="AS31" s="17">
        <v>71</v>
      </c>
      <c r="AT31" s="23"/>
      <c r="AU31" s="23"/>
      <c r="AV31" s="17">
        <v>153</v>
      </c>
      <c r="AX31" s="61"/>
    </row>
    <row r="32" spans="2:50" s="18" customFormat="1" ht="18.95" customHeight="1" x14ac:dyDescent="0.15">
      <c r="B32" s="138" t="s">
        <v>7</v>
      </c>
      <c r="C32" s="139"/>
      <c r="D32" s="140"/>
      <c r="E32" s="130">
        <f>SUM(H32:L32)</f>
        <v>4790</v>
      </c>
      <c r="F32" s="126"/>
      <c r="G32" s="70"/>
      <c r="H32" s="126">
        <f>SUM(I33:I37)</f>
        <v>2453</v>
      </c>
      <c r="I32" s="126"/>
      <c r="J32" s="70"/>
      <c r="K32" s="126">
        <f>SUM(L33:L37)</f>
        <v>2337</v>
      </c>
      <c r="L32" s="126"/>
      <c r="M32" s="28"/>
      <c r="N32" s="131" t="s">
        <v>13</v>
      </c>
      <c r="O32" s="132"/>
      <c r="P32" s="133"/>
      <c r="Q32" s="130">
        <f>SUM(T32:X32)</f>
        <v>7053</v>
      </c>
      <c r="R32" s="126"/>
      <c r="S32" s="70"/>
      <c r="T32" s="126">
        <f>SUM(U33:U37)</f>
        <v>3595</v>
      </c>
      <c r="U32" s="126"/>
      <c r="V32" s="70"/>
      <c r="W32" s="126">
        <f>SUM(X33:X37)</f>
        <v>3458</v>
      </c>
      <c r="X32" s="126"/>
      <c r="Y32" s="28"/>
      <c r="Z32" s="131" t="s">
        <v>23</v>
      </c>
      <c r="AA32" s="132"/>
      <c r="AB32" s="133"/>
      <c r="AC32" s="130">
        <f>SUM(AF32:AJ32)</f>
        <v>4695</v>
      </c>
      <c r="AD32" s="126"/>
      <c r="AE32" s="70"/>
      <c r="AF32" s="126">
        <f>SUM(AG33:AG37)</f>
        <v>2286</v>
      </c>
      <c r="AG32" s="126"/>
      <c r="AH32" s="70"/>
      <c r="AI32" s="126">
        <f>SUM(AJ33:AJ37)</f>
        <v>2409</v>
      </c>
      <c r="AJ32" s="126"/>
      <c r="AK32" s="28"/>
      <c r="AL32" s="131" t="s">
        <v>17</v>
      </c>
      <c r="AM32" s="132"/>
      <c r="AN32" s="133"/>
      <c r="AO32" s="130">
        <f>SUM(AR32:AV32)</f>
        <v>618</v>
      </c>
      <c r="AP32" s="126"/>
      <c r="AQ32" s="21"/>
      <c r="AR32" s="126">
        <f>SUM(AS33:AS37)</f>
        <v>176</v>
      </c>
      <c r="AS32" s="126"/>
      <c r="AT32" s="75"/>
      <c r="AU32" s="126">
        <f>SUM(AV33:AV37)</f>
        <v>442</v>
      </c>
      <c r="AV32" s="126"/>
      <c r="AX32" s="62"/>
    </row>
    <row r="33" spans="2:50" ht="18.95" customHeight="1" x14ac:dyDescent="0.15">
      <c r="B33" s="31"/>
      <c r="C33" s="7">
        <v>15</v>
      </c>
      <c r="D33" s="5"/>
      <c r="E33" s="35"/>
      <c r="F33" s="17">
        <v>975</v>
      </c>
      <c r="G33" s="17"/>
      <c r="H33" s="23"/>
      <c r="I33" s="17">
        <v>496</v>
      </c>
      <c r="J33" s="23"/>
      <c r="K33" s="23"/>
      <c r="L33" s="17">
        <v>479</v>
      </c>
      <c r="M33" s="27"/>
      <c r="N33" s="26"/>
      <c r="O33" s="19">
        <v>40</v>
      </c>
      <c r="P33" s="25"/>
      <c r="Q33" s="36"/>
      <c r="R33" s="17">
        <v>1300</v>
      </c>
      <c r="S33" s="17"/>
      <c r="T33" s="23"/>
      <c r="U33" s="17">
        <v>640</v>
      </c>
      <c r="V33" s="23"/>
      <c r="W33" s="23"/>
      <c r="X33" s="17">
        <v>660</v>
      </c>
      <c r="Y33" s="27"/>
      <c r="Z33" s="26"/>
      <c r="AA33" s="19">
        <v>65</v>
      </c>
      <c r="AB33" s="25"/>
      <c r="AC33" s="36"/>
      <c r="AD33" s="17">
        <v>815</v>
      </c>
      <c r="AE33" s="17"/>
      <c r="AF33" s="23"/>
      <c r="AG33" s="17">
        <v>415</v>
      </c>
      <c r="AH33" s="23"/>
      <c r="AI33" s="23"/>
      <c r="AJ33" s="17">
        <v>400</v>
      </c>
      <c r="AK33" s="27"/>
      <c r="AL33" s="26"/>
      <c r="AM33" s="19">
        <v>90</v>
      </c>
      <c r="AN33" s="25"/>
      <c r="AO33" s="36"/>
      <c r="AP33" s="17">
        <v>189</v>
      </c>
      <c r="AQ33" s="17"/>
      <c r="AR33" s="23"/>
      <c r="AS33" s="17">
        <v>60</v>
      </c>
      <c r="AT33" s="23"/>
      <c r="AU33" s="23"/>
      <c r="AV33" s="17">
        <v>129</v>
      </c>
      <c r="AX33" s="61"/>
    </row>
    <row r="34" spans="2:50" ht="18.95" customHeight="1" x14ac:dyDescent="0.15">
      <c r="B34" s="31"/>
      <c r="C34" s="7">
        <v>16</v>
      </c>
      <c r="D34" s="5"/>
      <c r="E34" s="35"/>
      <c r="F34" s="17">
        <v>960</v>
      </c>
      <c r="G34" s="17"/>
      <c r="H34" s="23"/>
      <c r="I34" s="17">
        <v>517</v>
      </c>
      <c r="J34" s="23"/>
      <c r="K34" s="23"/>
      <c r="L34" s="17">
        <v>443</v>
      </c>
      <c r="M34" s="27"/>
      <c r="N34" s="26"/>
      <c r="O34" s="19">
        <v>41</v>
      </c>
      <c r="P34" s="25"/>
      <c r="Q34" s="36"/>
      <c r="R34" s="17">
        <v>1379</v>
      </c>
      <c r="S34" s="17"/>
      <c r="T34" s="23"/>
      <c r="U34" s="17">
        <v>733</v>
      </c>
      <c r="V34" s="23"/>
      <c r="W34" s="23"/>
      <c r="X34" s="17">
        <v>646</v>
      </c>
      <c r="Y34" s="27"/>
      <c r="Z34" s="26"/>
      <c r="AA34" s="19">
        <v>66</v>
      </c>
      <c r="AB34" s="25"/>
      <c r="AC34" s="36"/>
      <c r="AD34" s="17">
        <v>859</v>
      </c>
      <c r="AE34" s="17"/>
      <c r="AF34" s="23"/>
      <c r="AG34" s="17">
        <v>414</v>
      </c>
      <c r="AH34" s="23"/>
      <c r="AI34" s="23"/>
      <c r="AJ34" s="17">
        <v>445</v>
      </c>
      <c r="AK34" s="27"/>
      <c r="AL34" s="26"/>
      <c r="AM34" s="19">
        <v>91</v>
      </c>
      <c r="AN34" s="25"/>
      <c r="AO34" s="36"/>
      <c r="AP34" s="17">
        <v>142</v>
      </c>
      <c r="AQ34" s="17"/>
      <c r="AR34" s="23"/>
      <c r="AS34" s="17">
        <v>43</v>
      </c>
      <c r="AT34" s="23"/>
      <c r="AU34" s="23"/>
      <c r="AV34" s="17">
        <v>99</v>
      </c>
      <c r="AX34" s="61"/>
    </row>
    <row r="35" spans="2:50" ht="18.95" customHeight="1" x14ac:dyDescent="0.15">
      <c r="B35" s="31"/>
      <c r="C35" s="7">
        <v>17</v>
      </c>
      <c r="D35" s="5"/>
      <c r="E35" s="35"/>
      <c r="F35" s="17">
        <v>921</v>
      </c>
      <c r="G35" s="17"/>
      <c r="H35" s="23"/>
      <c r="I35" s="17">
        <v>462</v>
      </c>
      <c r="J35" s="23"/>
      <c r="K35" s="23"/>
      <c r="L35" s="17">
        <v>459</v>
      </c>
      <c r="M35" s="27"/>
      <c r="N35" s="26"/>
      <c r="O35" s="19">
        <v>42</v>
      </c>
      <c r="P35" s="25"/>
      <c r="Q35" s="36"/>
      <c r="R35" s="17">
        <v>1454</v>
      </c>
      <c r="S35" s="17"/>
      <c r="T35" s="23"/>
      <c r="U35" s="17">
        <v>745</v>
      </c>
      <c r="V35" s="23"/>
      <c r="W35" s="23"/>
      <c r="X35" s="17">
        <v>709</v>
      </c>
      <c r="Y35" s="27"/>
      <c r="Z35" s="26"/>
      <c r="AA35" s="19">
        <v>67</v>
      </c>
      <c r="AB35" s="25"/>
      <c r="AC35" s="36"/>
      <c r="AD35" s="17">
        <v>960</v>
      </c>
      <c r="AE35" s="17"/>
      <c r="AF35" s="23"/>
      <c r="AG35" s="17">
        <v>463</v>
      </c>
      <c r="AH35" s="23"/>
      <c r="AI35" s="23"/>
      <c r="AJ35" s="17">
        <v>497</v>
      </c>
      <c r="AK35" s="27"/>
      <c r="AL35" s="26"/>
      <c r="AM35" s="19">
        <v>92</v>
      </c>
      <c r="AN35" s="25"/>
      <c r="AO35" s="36"/>
      <c r="AP35" s="17">
        <v>115</v>
      </c>
      <c r="AQ35" s="17"/>
      <c r="AR35" s="23"/>
      <c r="AS35" s="17">
        <v>35</v>
      </c>
      <c r="AT35" s="23"/>
      <c r="AU35" s="23"/>
      <c r="AV35" s="17">
        <v>80</v>
      </c>
      <c r="AX35" s="61"/>
    </row>
    <row r="36" spans="2:50" ht="18.95" customHeight="1" x14ac:dyDescent="0.15">
      <c r="B36" s="31"/>
      <c r="C36" s="7">
        <v>18</v>
      </c>
      <c r="D36" s="5"/>
      <c r="E36" s="35"/>
      <c r="F36" s="17">
        <v>918</v>
      </c>
      <c r="G36" s="17"/>
      <c r="H36" s="23"/>
      <c r="I36" s="17">
        <v>462</v>
      </c>
      <c r="J36" s="23"/>
      <c r="K36" s="23"/>
      <c r="L36" s="17">
        <v>456</v>
      </c>
      <c r="M36" s="27"/>
      <c r="N36" s="26"/>
      <c r="O36" s="19">
        <v>43</v>
      </c>
      <c r="P36" s="25"/>
      <c r="Q36" s="36"/>
      <c r="R36" s="17">
        <v>1414</v>
      </c>
      <c r="S36" s="17"/>
      <c r="T36" s="23"/>
      <c r="U36" s="17">
        <v>700</v>
      </c>
      <c r="V36" s="23"/>
      <c r="W36" s="23"/>
      <c r="X36" s="17">
        <v>714</v>
      </c>
      <c r="Y36" s="27"/>
      <c r="Z36" s="26"/>
      <c r="AA36" s="19">
        <v>68</v>
      </c>
      <c r="AB36" s="25"/>
      <c r="AC36" s="36"/>
      <c r="AD36" s="17">
        <v>1003</v>
      </c>
      <c r="AE36" s="17"/>
      <c r="AF36" s="23"/>
      <c r="AG36" s="17">
        <v>492</v>
      </c>
      <c r="AH36" s="23"/>
      <c r="AI36" s="23"/>
      <c r="AJ36" s="17">
        <v>511</v>
      </c>
      <c r="AK36" s="27"/>
      <c r="AL36" s="26"/>
      <c r="AM36" s="19">
        <v>93</v>
      </c>
      <c r="AN36" s="25"/>
      <c r="AO36" s="36"/>
      <c r="AP36" s="17">
        <v>102</v>
      </c>
      <c r="AQ36" s="17"/>
      <c r="AR36" s="23"/>
      <c r="AS36" s="17">
        <v>25</v>
      </c>
      <c r="AT36" s="23"/>
      <c r="AU36" s="23"/>
      <c r="AV36" s="17">
        <v>77</v>
      </c>
      <c r="AX36" s="61"/>
    </row>
    <row r="37" spans="2:50" ht="18.95" customHeight="1" x14ac:dyDescent="0.15">
      <c r="B37" s="31"/>
      <c r="C37" s="7">
        <v>19</v>
      </c>
      <c r="D37" s="5"/>
      <c r="E37" s="35"/>
      <c r="F37" s="17">
        <v>1016</v>
      </c>
      <c r="G37" s="17"/>
      <c r="H37" s="23"/>
      <c r="I37" s="17">
        <v>516</v>
      </c>
      <c r="J37" s="23"/>
      <c r="K37" s="23"/>
      <c r="L37" s="17">
        <v>500</v>
      </c>
      <c r="M37" s="27"/>
      <c r="N37" s="26"/>
      <c r="O37" s="19">
        <v>44</v>
      </c>
      <c r="P37" s="25"/>
      <c r="Q37" s="36"/>
      <c r="R37" s="17">
        <v>1506</v>
      </c>
      <c r="S37" s="17"/>
      <c r="T37" s="23"/>
      <c r="U37" s="17">
        <v>777</v>
      </c>
      <c r="V37" s="23"/>
      <c r="W37" s="23"/>
      <c r="X37" s="17">
        <v>729</v>
      </c>
      <c r="Y37" s="27"/>
      <c r="Z37" s="26"/>
      <c r="AA37" s="19">
        <v>69</v>
      </c>
      <c r="AB37" s="25"/>
      <c r="AC37" s="36"/>
      <c r="AD37" s="17">
        <v>1058</v>
      </c>
      <c r="AE37" s="17"/>
      <c r="AF37" s="23"/>
      <c r="AG37" s="17">
        <v>502</v>
      </c>
      <c r="AH37" s="23"/>
      <c r="AI37" s="23"/>
      <c r="AJ37" s="17">
        <v>556</v>
      </c>
      <c r="AK37" s="27"/>
      <c r="AL37" s="26"/>
      <c r="AM37" s="19">
        <v>94</v>
      </c>
      <c r="AN37" s="25"/>
      <c r="AO37" s="36"/>
      <c r="AP37" s="17">
        <v>70</v>
      </c>
      <c r="AQ37" s="17"/>
      <c r="AR37" s="23"/>
      <c r="AS37" s="17">
        <v>13</v>
      </c>
      <c r="AT37" s="23"/>
      <c r="AU37" s="23"/>
      <c r="AV37" s="17">
        <v>57</v>
      </c>
      <c r="AX37" s="61"/>
    </row>
    <row r="38" spans="2:50" s="18" customFormat="1" ht="18.95" customHeight="1" x14ac:dyDescent="0.15">
      <c r="B38" s="138" t="s">
        <v>8</v>
      </c>
      <c r="C38" s="139"/>
      <c r="D38" s="140"/>
      <c r="E38" s="130">
        <f>SUM(H38:L38)</f>
        <v>4941</v>
      </c>
      <c r="F38" s="126"/>
      <c r="G38" s="70"/>
      <c r="H38" s="126">
        <f>SUM(I39:I43)</f>
        <v>2584</v>
      </c>
      <c r="I38" s="126"/>
      <c r="J38" s="70"/>
      <c r="K38" s="126">
        <f>SUM(L39:L43)</f>
        <v>2357</v>
      </c>
      <c r="L38" s="126"/>
      <c r="M38" s="28"/>
      <c r="N38" s="131" t="s">
        <v>14</v>
      </c>
      <c r="O38" s="132"/>
      <c r="P38" s="133"/>
      <c r="Q38" s="130">
        <f>SUM(T38:X38)</f>
        <v>8418</v>
      </c>
      <c r="R38" s="126"/>
      <c r="S38" s="70"/>
      <c r="T38" s="126">
        <f>SUM(U39:U43)</f>
        <v>4321</v>
      </c>
      <c r="U38" s="126"/>
      <c r="V38" s="70"/>
      <c r="W38" s="126">
        <f>SUM(X39:X43)</f>
        <v>4097</v>
      </c>
      <c r="X38" s="126"/>
      <c r="Y38" s="28"/>
      <c r="Z38" s="131" t="s">
        <v>24</v>
      </c>
      <c r="AA38" s="132"/>
      <c r="AB38" s="133"/>
      <c r="AC38" s="130">
        <f>SUM(AF38:AJ38)</f>
        <v>5143</v>
      </c>
      <c r="AD38" s="126"/>
      <c r="AE38" s="70"/>
      <c r="AF38" s="126">
        <f>SUM(AG39:AG43)</f>
        <v>2449</v>
      </c>
      <c r="AG38" s="126"/>
      <c r="AH38" s="70"/>
      <c r="AI38" s="126">
        <f>SUM(AJ39:AJ43)</f>
        <v>2694</v>
      </c>
      <c r="AJ38" s="126"/>
      <c r="AK38" s="28"/>
      <c r="AL38" s="131" t="s">
        <v>18</v>
      </c>
      <c r="AM38" s="132"/>
      <c r="AN38" s="133"/>
      <c r="AO38" s="130">
        <f>SUM(AR38:AV38)</f>
        <v>170</v>
      </c>
      <c r="AP38" s="126"/>
      <c r="AQ38" s="21"/>
      <c r="AR38" s="126">
        <f>SUM(AS39:AS43)</f>
        <v>32</v>
      </c>
      <c r="AS38" s="126"/>
      <c r="AT38" s="75"/>
      <c r="AU38" s="126">
        <f>SUM(AV39:AV43)</f>
        <v>138</v>
      </c>
      <c r="AV38" s="126"/>
      <c r="AX38" s="62"/>
    </row>
    <row r="39" spans="2:50" ht="18.95" customHeight="1" x14ac:dyDescent="0.15">
      <c r="B39" s="31"/>
      <c r="C39" s="7">
        <v>20</v>
      </c>
      <c r="D39" s="5"/>
      <c r="E39" s="35"/>
      <c r="F39" s="17">
        <v>1046</v>
      </c>
      <c r="G39" s="17"/>
      <c r="H39" s="23"/>
      <c r="I39" s="17">
        <v>543</v>
      </c>
      <c r="J39" s="23"/>
      <c r="K39" s="23"/>
      <c r="L39" s="17">
        <v>503</v>
      </c>
      <c r="M39" s="27"/>
      <c r="N39" s="26"/>
      <c r="O39" s="19">
        <v>45</v>
      </c>
      <c r="P39" s="25"/>
      <c r="Q39" s="36"/>
      <c r="R39" s="17">
        <v>1636</v>
      </c>
      <c r="S39" s="17"/>
      <c r="T39" s="23"/>
      <c r="U39" s="17">
        <v>853</v>
      </c>
      <c r="V39" s="23"/>
      <c r="W39" s="23"/>
      <c r="X39" s="17">
        <v>783</v>
      </c>
      <c r="Y39" s="27"/>
      <c r="Z39" s="26"/>
      <c r="AA39" s="19">
        <v>70</v>
      </c>
      <c r="AB39" s="25"/>
      <c r="AC39" s="36"/>
      <c r="AD39" s="17">
        <v>1172</v>
      </c>
      <c r="AE39" s="17"/>
      <c r="AF39" s="23"/>
      <c r="AG39" s="17">
        <v>582</v>
      </c>
      <c r="AH39" s="23"/>
      <c r="AI39" s="23"/>
      <c r="AJ39" s="17">
        <v>590</v>
      </c>
      <c r="AK39" s="27"/>
      <c r="AL39" s="26"/>
      <c r="AM39" s="19">
        <v>95</v>
      </c>
      <c r="AN39" s="25"/>
      <c r="AO39" s="36"/>
      <c r="AP39" s="17">
        <v>56</v>
      </c>
      <c r="AQ39" s="17"/>
      <c r="AR39" s="23"/>
      <c r="AS39" s="17">
        <v>9</v>
      </c>
      <c r="AT39" s="23"/>
      <c r="AU39" s="23"/>
      <c r="AV39" s="17">
        <v>47</v>
      </c>
      <c r="AX39" s="61"/>
    </row>
    <row r="40" spans="2:50" ht="18.95" customHeight="1" x14ac:dyDescent="0.15">
      <c r="B40" s="31"/>
      <c r="C40" s="7">
        <v>21</v>
      </c>
      <c r="D40" s="5"/>
      <c r="E40" s="35"/>
      <c r="F40" s="17">
        <v>1010</v>
      </c>
      <c r="G40" s="17"/>
      <c r="H40" s="23"/>
      <c r="I40" s="17">
        <v>544</v>
      </c>
      <c r="J40" s="23"/>
      <c r="K40" s="23"/>
      <c r="L40" s="17">
        <v>466</v>
      </c>
      <c r="M40" s="27"/>
      <c r="N40" s="26"/>
      <c r="O40" s="19">
        <v>46</v>
      </c>
      <c r="P40" s="25"/>
      <c r="Q40" s="36"/>
      <c r="R40" s="17">
        <v>1716</v>
      </c>
      <c r="S40" s="17"/>
      <c r="T40" s="23"/>
      <c r="U40" s="17">
        <v>885</v>
      </c>
      <c r="V40" s="23"/>
      <c r="W40" s="23"/>
      <c r="X40" s="17">
        <v>831</v>
      </c>
      <c r="Y40" s="27"/>
      <c r="Z40" s="26"/>
      <c r="AA40" s="19">
        <v>71</v>
      </c>
      <c r="AB40" s="25"/>
      <c r="AC40" s="36"/>
      <c r="AD40" s="17">
        <v>1227</v>
      </c>
      <c r="AE40" s="17"/>
      <c r="AF40" s="23"/>
      <c r="AG40" s="17">
        <v>586</v>
      </c>
      <c r="AH40" s="23"/>
      <c r="AI40" s="23"/>
      <c r="AJ40" s="17">
        <v>641</v>
      </c>
      <c r="AK40" s="27"/>
      <c r="AL40" s="26"/>
      <c r="AM40" s="19">
        <v>96</v>
      </c>
      <c r="AN40" s="25"/>
      <c r="AO40" s="36"/>
      <c r="AP40" s="17">
        <v>41</v>
      </c>
      <c r="AQ40" s="17"/>
      <c r="AR40" s="23"/>
      <c r="AS40" s="17">
        <v>7</v>
      </c>
      <c r="AT40" s="23"/>
      <c r="AU40" s="23"/>
      <c r="AV40" s="17">
        <v>34</v>
      </c>
      <c r="AX40" s="61"/>
    </row>
    <row r="41" spans="2:50" ht="18.95" customHeight="1" x14ac:dyDescent="0.15">
      <c r="B41" s="31"/>
      <c r="C41" s="7">
        <v>22</v>
      </c>
      <c r="D41" s="5"/>
      <c r="E41" s="35"/>
      <c r="F41" s="17">
        <v>1003</v>
      </c>
      <c r="G41" s="17"/>
      <c r="H41" s="23"/>
      <c r="I41" s="17">
        <v>506</v>
      </c>
      <c r="J41" s="23"/>
      <c r="K41" s="23"/>
      <c r="L41" s="17">
        <v>497</v>
      </c>
      <c r="M41" s="27"/>
      <c r="N41" s="26"/>
      <c r="O41" s="19">
        <v>47</v>
      </c>
      <c r="P41" s="25"/>
      <c r="Q41" s="36"/>
      <c r="R41" s="17">
        <v>1723</v>
      </c>
      <c r="S41" s="17"/>
      <c r="T41" s="23"/>
      <c r="U41" s="17">
        <v>847</v>
      </c>
      <c r="V41" s="23"/>
      <c r="W41" s="23"/>
      <c r="X41" s="17">
        <v>876</v>
      </c>
      <c r="Y41" s="27"/>
      <c r="Z41" s="26"/>
      <c r="AA41" s="19">
        <v>72</v>
      </c>
      <c r="AB41" s="25"/>
      <c r="AC41" s="36"/>
      <c r="AD41" s="17">
        <v>1171</v>
      </c>
      <c r="AE41" s="17"/>
      <c r="AF41" s="23"/>
      <c r="AG41" s="17">
        <v>540</v>
      </c>
      <c r="AH41" s="23"/>
      <c r="AI41" s="23"/>
      <c r="AJ41" s="17">
        <v>631</v>
      </c>
      <c r="AK41" s="27"/>
      <c r="AL41" s="26"/>
      <c r="AM41" s="19">
        <v>97</v>
      </c>
      <c r="AN41" s="25"/>
      <c r="AO41" s="36"/>
      <c r="AP41" s="17">
        <v>40</v>
      </c>
      <c r="AQ41" s="17"/>
      <c r="AR41" s="23"/>
      <c r="AS41" s="17">
        <v>11</v>
      </c>
      <c r="AT41" s="23"/>
      <c r="AU41" s="23"/>
      <c r="AV41" s="17">
        <v>29</v>
      </c>
      <c r="AX41" s="61"/>
    </row>
    <row r="42" spans="2:50" ht="18.95" customHeight="1" x14ac:dyDescent="0.15">
      <c r="B42" s="31"/>
      <c r="C42" s="7">
        <v>23</v>
      </c>
      <c r="D42" s="5"/>
      <c r="E42" s="35"/>
      <c r="F42" s="17">
        <v>933</v>
      </c>
      <c r="G42" s="17"/>
      <c r="H42" s="23"/>
      <c r="I42" s="17">
        <v>492</v>
      </c>
      <c r="J42" s="23"/>
      <c r="K42" s="23"/>
      <c r="L42" s="17">
        <v>441</v>
      </c>
      <c r="M42" s="27"/>
      <c r="N42" s="26"/>
      <c r="O42" s="19">
        <v>48</v>
      </c>
      <c r="P42" s="25"/>
      <c r="Q42" s="36"/>
      <c r="R42" s="17">
        <v>1722</v>
      </c>
      <c r="S42" s="17"/>
      <c r="T42" s="23"/>
      <c r="U42" s="17">
        <v>869</v>
      </c>
      <c r="V42" s="23"/>
      <c r="W42" s="23"/>
      <c r="X42" s="17">
        <v>853</v>
      </c>
      <c r="Y42" s="27"/>
      <c r="Z42" s="26"/>
      <c r="AA42" s="19">
        <v>73</v>
      </c>
      <c r="AB42" s="25"/>
      <c r="AC42" s="36"/>
      <c r="AD42" s="17">
        <v>854</v>
      </c>
      <c r="AE42" s="17"/>
      <c r="AF42" s="23"/>
      <c r="AG42" s="17">
        <v>398</v>
      </c>
      <c r="AH42" s="23"/>
      <c r="AI42" s="23"/>
      <c r="AJ42" s="17">
        <v>456</v>
      </c>
      <c r="AK42" s="27"/>
      <c r="AL42" s="26"/>
      <c r="AM42" s="19">
        <v>98</v>
      </c>
      <c r="AN42" s="25"/>
      <c r="AO42" s="36"/>
      <c r="AP42" s="17">
        <v>22</v>
      </c>
      <c r="AQ42" s="17"/>
      <c r="AR42" s="23"/>
      <c r="AS42" s="17">
        <v>5</v>
      </c>
      <c r="AT42" s="23"/>
      <c r="AU42" s="23"/>
      <c r="AV42" s="17">
        <v>17</v>
      </c>
      <c r="AX42" s="61"/>
    </row>
    <row r="43" spans="2:50" ht="18.95" customHeight="1" x14ac:dyDescent="0.15">
      <c r="B43" s="31"/>
      <c r="C43" s="7">
        <v>24</v>
      </c>
      <c r="D43" s="5"/>
      <c r="E43" s="35"/>
      <c r="F43" s="17">
        <v>949</v>
      </c>
      <c r="G43" s="17"/>
      <c r="H43" s="23"/>
      <c r="I43" s="17">
        <v>499</v>
      </c>
      <c r="J43" s="23"/>
      <c r="K43" s="23"/>
      <c r="L43" s="17">
        <v>450</v>
      </c>
      <c r="M43" s="27"/>
      <c r="N43" s="26"/>
      <c r="O43" s="19">
        <v>49</v>
      </c>
      <c r="P43" s="25"/>
      <c r="Q43" s="36"/>
      <c r="R43" s="17">
        <v>1621</v>
      </c>
      <c r="S43" s="17"/>
      <c r="T43" s="23"/>
      <c r="U43" s="17">
        <v>867</v>
      </c>
      <c r="V43" s="23"/>
      <c r="W43" s="23"/>
      <c r="X43" s="17">
        <v>754</v>
      </c>
      <c r="Y43" s="27"/>
      <c r="Z43" s="26"/>
      <c r="AA43" s="19">
        <v>74</v>
      </c>
      <c r="AB43" s="25"/>
      <c r="AC43" s="36"/>
      <c r="AD43" s="17">
        <v>719</v>
      </c>
      <c r="AE43" s="17"/>
      <c r="AF43" s="23"/>
      <c r="AG43" s="17">
        <v>343</v>
      </c>
      <c r="AH43" s="23"/>
      <c r="AI43" s="23"/>
      <c r="AJ43" s="17">
        <v>376</v>
      </c>
      <c r="AK43" s="27"/>
      <c r="AL43" s="26"/>
      <c r="AM43" s="19">
        <v>99</v>
      </c>
      <c r="AN43" s="25"/>
      <c r="AO43" s="36"/>
      <c r="AP43" s="17">
        <v>11</v>
      </c>
      <c r="AQ43" s="17"/>
      <c r="AR43" s="23"/>
      <c r="AS43" s="17">
        <v>0</v>
      </c>
      <c r="AT43" s="23"/>
      <c r="AU43" s="23"/>
      <c r="AV43" s="17">
        <v>11</v>
      </c>
      <c r="AX43" s="61"/>
    </row>
    <row r="44" spans="2:50" ht="18.95" customHeight="1" x14ac:dyDescent="0.15">
      <c r="B44" s="31"/>
      <c r="C44" s="6"/>
      <c r="D44" s="5"/>
      <c r="E44" s="6"/>
      <c r="F44" s="6"/>
      <c r="G44" s="6"/>
      <c r="H44" s="29"/>
      <c r="I44" s="29"/>
      <c r="J44" s="29"/>
      <c r="K44" s="29"/>
      <c r="L44" s="29"/>
      <c r="M44" s="29"/>
      <c r="N44" s="32"/>
      <c r="O44" s="29"/>
      <c r="P44" s="20"/>
      <c r="Q44" s="29"/>
      <c r="R44" s="30"/>
      <c r="S44" s="29"/>
      <c r="T44" s="29"/>
      <c r="U44" s="29"/>
      <c r="V44" s="29"/>
      <c r="W44" s="29"/>
      <c r="X44" s="29"/>
      <c r="Y44" s="29"/>
      <c r="Z44" s="32"/>
      <c r="AA44" s="29"/>
      <c r="AB44" s="20"/>
      <c r="AC44" s="29"/>
      <c r="AD44" s="22"/>
      <c r="AE44" s="22"/>
      <c r="AF44" s="22"/>
      <c r="AG44" s="22"/>
      <c r="AH44" s="22"/>
      <c r="AI44" s="22"/>
      <c r="AJ44" s="22"/>
      <c r="AK44" s="29"/>
      <c r="AL44" s="131" t="s">
        <v>9</v>
      </c>
      <c r="AM44" s="132"/>
      <c r="AN44" s="133"/>
      <c r="AO44" s="130">
        <v>24</v>
      </c>
      <c r="AP44" s="126"/>
      <c r="AQ44" s="21"/>
      <c r="AR44" s="126">
        <v>2</v>
      </c>
      <c r="AS44" s="126"/>
      <c r="AT44" s="75"/>
      <c r="AU44" s="126">
        <v>22</v>
      </c>
      <c r="AV44" s="126"/>
      <c r="AX44" s="61"/>
    </row>
    <row r="45" spans="2:50" x14ac:dyDescent="0.15">
      <c r="B45" s="9"/>
      <c r="C45" s="2"/>
      <c r="D45" s="8"/>
      <c r="E45" s="2"/>
      <c r="F45" s="2"/>
      <c r="G45" s="2"/>
      <c r="H45" s="2"/>
      <c r="I45" s="2"/>
      <c r="J45" s="2"/>
      <c r="K45" s="2"/>
      <c r="L45" s="2"/>
      <c r="M45" s="2"/>
      <c r="N45" s="9"/>
      <c r="O45" s="2"/>
      <c r="P45" s="8"/>
      <c r="Q45" s="2"/>
      <c r="R45" s="2"/>
      <c r="S45" s="2"/>
      <c r="T45" s="2"/>
      <c r="U45" s="2"/>
      <c r="V45" s="2"/>
      <c r="W45" s="2"/>
      <c r="X45" s="2"/>
      <c r="Y45" s="2"/>
      <c r="Z45" s="9"/>
      <c r="AA45" s="2"/>
      <c r="AB45" s="8"/>
      <c r="AC45" s="2"/>
      <c r="AD45" s="2"/>
      <c r="AE45" s="2"/>
      <c r="AF45" s="2"/>
      <c r="AG45" s="2"/>
      <c r="AH45" s="2"/>
      <c r="AI45" s="2"/>
      <c r="AJ45" s="2"/>
      <c r="AK45" s="2"/>
      <c r="AL45" s="9"/>
      <c r="AM45" s="2"/>
      <c r="AN45" s="8"/>
      <c r="AO45" s="2"/>
      <c r="AP45" s="2"/>
      <c r="AQ45" s="2"/>
      <c r="AR45" s="2"/>
      <c r="AS45" s="2"/>
      <c r="AT45" s="2"/>
      <c r="AU45" s="2"/>
      <c r="AV45" s="2"/>
      <c r="AW45" s="40"/>
      <c r="AX45" s="61"/>
    </row>
    <row r="46" spans="2:50" x14ac:dyDescent="0.15">
      <c r="B46" s="148" t="s">
        <v>27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2:50" x14ac:dyDescent="0.15">
      <c r="B47" s="38"/>
      <c r="C47" s="41"/>
      <c r="D47" s="41"/>
      <c r="E47" s="41"/>
      <c r="F47" s="41"/>
      <c r="G47" s="41"/>
      <c r="H47" s="41"/>
      <c r="I47" s="4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50" x14ac:dyDescent="0.15">
      <c r="D48" s="42"/>
      <c r="E48" s="42"/>
    </row>
    <row r="49" spans="4:5" x14ac:dyDescent="0.15">
      <c r="D49" s="42"/>
      <c r="E49" s="42"/>
    </row>
    <row r="50" spans="4:5" x14ac:dyDescent="0.15">
      <c r="D50" s="42"/>
      <c r="E50" s="42"/>
    </row>
    <row r="51" spans="4:5" x14ac:dyDescent="0.15">
      <c r="D51" s="42"/>
      <c r="E51" s="42"/>
    </row>
    <row r="52" spans="4:5" x14ac:dyDescent="0.15">
      <c r="D52" s="42"/>
      <c r="E52" s="42"/>
    </row>
    <row r="53" spans="4:5" x14ac:dyDescent="0.15">
      <c r="D53" s="42"/>
      <c r="E53" s="42"/>
    </row>
    <row r="54" spans="4:5" x14ac:dyDescent="0.15">
      <c r="D54" s="42"/>
      <c r="E54" s="42"/>
    </row>
    <row r="55" spans="4:5" x14ac:dyDescent="0.15">
      <c r="D55" s="42"/>
      <c r="E55" s="42"/>
    </row>
  </sheetData>
  <mergeCells count="107">
    <mergeCell ref="Q3:X3"/>
    <mergeCell ref="Z3:AE3"/>
    <mergeCell ref="AP6:AV6"/>
    <mergeCell ref="B7:D7"/>
    <mergeCell ref="B9:D9"/>
    <mergeCell ref="E9:G9"/>
    <mergeCell ref="H9:J9"/>
    <mergeCell ref="K9:M9"/>
    <mergeCell ref="N9:P9"/>
    <mergeCell ref="Q9:S9"/>
    <mergeCell ref="AL9:AN9"/>
    <mergeCell ref="AO9:AQ9"/>
    <mergeCell ref="AU9:AW9"/>
    <mergeCell ref="E12:F12"/>
    <mergeCell ref="H12:I12"/>
    <mergeCell ref="K12:L12"/>
    <mergeCell ref="T9:V9"/>
    <mergeCell ref="W9:Y9"/>
    <mergeCell ref="Z9:AB9"/>
    <mergeCell ref="AC9:AE9"/>
    <mergeCell ref="AF9:AH9"/>
    <mergeCell ref="AI9:AK9"/>
    <mergeCell ref="AL14:AN14"/>
    <mergeCell ref="AO14:AP14"/>
    <mergeCell ref="AR14:AS14"/>
    <mergeCell ref="AU14:AV14"/>
    <mergeCell ref="B20:D20"/>
    <mergeCell ref="E20:F20"/>
    <mergeCell ref="H20:I20"/>
    <mergeCell ref="K20:L20"/>
    <mergeCell ref="N20:P20"/>
    <mergeCell ref="Q20:R20"/>
    <mergeCell ref="T14:U14"/>
    <mergeCell ref="W14:X14"/>
    <mergeCell ref="Z14:AB14"/>
    <mergeCell ref="AC14:AD14"/>
    <mergeCell ref="AF14:AG14"/>
    <mergeCell ref="AI14:AJ14"/>
    <mergeCell ref="B14:D14"/>
    <mergeCell ref="E14:F14"/>
    <mergeCell ref="H14:I14"/>
    <mergeCell ref="K14:L14"/>
    <mergeCell ref="N14:P14"/>
    <mergeCell ref="Q14:R14"/>
    <mergeCell ref="AL20:AN20"/>
    <mergeCell ref="AO20:AP20"/>
    <mergeCell ref="T26:U26"/>
    <mergeCell ref="W26:X26"/>
    <mergeCell ref="Z26:AB26"/>
    <mergeCell ref="AR20:AS20"/>
    <mergeCell ref="AU20:AV20"/>
    <mergeCell ref="B26:D26"/>
    <mergeCell ref="E26:F26"/>
    <mergeCell ref="H26:I26"/>
    <mergeCell ref="K26:L26"/>
    <mergeCell ref="N26:P26"/>
    <mergeCell ref="Q26:R26"/>
    <mergeCell ref="T20:U20"/>
    <mergeCell ref="W20:X20"/>
    <mergeCell ref="Z20:AB20"/>
    <mergeCell ref="AC20:AD20"/>
    <mergeCell ref="AF20:AG20"/>
    <mergeCell ref="AI20:AJ20"/>
    <mergeCell ref="AL26:AN26"/>
    <mergeCell ref="AO26:AP26"/>
    <mergeCell ref="AR26:AS26"/>
    <mergeCell ref="AU26:AV26"/>
    <mergeCell ref="AC26:AD26"/>
    <mergeCell ref="AF26:AG26"/>
    <mergeCell ref="AI26:AJ26"/>
    <mergeCell ref="AL32:AN32"/>
    <mergeCell ref="AO32:AP32"/>
    <mergeCell ref="AR32:AS32"/>
    <mergeCell ref="AU32:AV32"/>
    <mergeCell ref="B38:D38"/>
    <mergeCell ref="E38:F38"/>
    <mergeCell ref="H38:I38"/>
    <mergeCell ref="K38:L38"/>
    <mergeCell ref="N38:P38"/>
    <mergeCell ref="Q38:R38"/>
    <mergeCell ref="T32:U32"/>
    <mergeCell ref="W32:X32"/>
    <mergeCell ref="Z32:AB32"/>
    <mergeCell ref="AC32:AD32"/>
    <mergeCell ref="AF32:AG32"/>
    <mergeCell ref="AI32:AJ32"/>
    <mergeCell ref="B32:D32"/>
    <mergeCell ref="E32:F32"/>
    <mergeCell ref="H32:I32"/>
    <mergeCell ref="K32:L32"/>
    <mergeCell ref="N32:P32"/>
    <mergeCell ref="Q32:R32"/>
    <mergeCell ref="B46:K46"/>
    <mergeCell ref="AL38:AN38"/>
    <mergeCell ref="AO38:AP38"/>
    <mergeCell ref="AR38:AS38"/>
    <mergeCell ref="AU38:AV38"/>
    <mergeCell ref="AL44:AN44"/>
    <mergeCell ref="AO44:AP44"/>
    <mergeCell ref="AR44:AS44"/>
    <mergeCell ref="AU44:AV44"/>
    <mergeCell ref="T38:U38"/>
    <mergeCell ref="W38:X38"/>
    <mergeCell ref="Z38:AB38"/>
    <mergeCell ref="AC38:AD38"/>
    <mergeCell ref="AF38:AG38"/>
    <mergeCell ref="AI38:AJ38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X55"/>
  <sheetViews>
    <sheetView topLeftCell="A28" zoomScale="80" zoomScaleNormal="80" workbookViewId="0">
      <selection activeCell="AF38" sqref="AF38:AG38"/>
    </sheetView>
  </sheetViews>
  <sheetFormatPr defaultRowHeight="13.5" x14ac:dyDescent="0.15"/>
  <cols>
    <col min="1" max="1" width="5.125" style="92" customWidth="1"/>
    <col min="2" max="2" width="2.875" style="92" customWidth="1"/>
    <col min="3" max="3" width="7.375" style="92" customWidth="1"/>
    <col min="4" max="4" width="2.875" style="92" customWidth="1"/>
    <col min="5" max="5" width="4.625" style="92" customWidth="1"/>
    <col min="6" max="6" width="6" style="92" customWidth="1"/>
    <col min="7" max="8" width="2" style="92" customWidth="1"/>
    <col min="9" max="9" width="5.625" style="92" customWidth="1"/>
    <col min="10" max="11" width="2" style="92" customWidth="1"/>
    <col min="12" max="12" width="5.625" style="92" customWidth="1"/>
    <col min="13" max="13" width="2" style="92" customWidth="1"/>
    <col min="14" max="14" width="2.375" style="92" customWidth="1"/>
    <col min="15" max="15" width="7.375" style="92" customWidth="1"/>
    <col min="16" max="16" width="2.375" style="92" customWidth="1"/>
    <col min="17" max="17" width="4.625" style="92" customWidth="1"/>
    <col min="18" max="18" width="6" style="92" customWidth="1"/>
    <col min="19" max="20" width="2" style="92" customWidth="1"/>
    <col min="21" max="21" width="5.625" style="92" customWidth="1"/>
    <col min="22" max="23" width="2" style="92" customWidth="1"/>
    <col min="24" max="24" width="5.625" style="92" customWidth="1"/>
    <col min="25" max="25" width="2" style="92" customWidth="1"/>
    <col min="26" max="26" width="2.375" style="92" customWidth="1"/>
    <col min="27" max="27" width="7.375" style="92" customWidth="1"/>
    <col min="28" max="28" width="2.375" style="92" customWidth="1"/>
    <col min="29" max="29" width="4.625" style="92" customWidth="1"/>
    <col min="30" max="30" width="6" style="92" customWidth="1"/>
    <col min="31" max="32" width="2" style="92" customWidth="1"/>
    <col min="33" max="33" width="5.625" style="92" customWidth="1"/>
    <col min="34" max="35" width="2" style="92" customWidth="1"/>
    <col min="36" max="36" width="5.625" style="92" customWidth="1"/>
    <col min="37" max="37" width="2" style="92" customWidth="1"/>
    <col min="38" max="38" width="2.375" style="92" customWidth="1"/>
    <col min="39" max="39" width="7.375" style="92" customWidth="1"/>
    <col min="40" max="40" width="2.375" style="92" customWidth="1"/>
    <col min="41" max="41" width="4.625" style="92" customWidth="1"/>
    <col min="42" max="42" width="6" style="92" customWidth="1"/>
    <col min="43" max="44" width="2" style="92" customWidth="1"/>
    <col min="45" max="45" width="6.5" style="92" customWidth="1"/>
    <col min="46" max="47" width="2" style="92" customWidth="1"/>
    <col min="48" max="48" width="5.625" style="92" customWidth="1"/>
    <col min="49" max="49" width="2" style="92" customWidth="1"/>
    <col min="50" max="16384" width="9" style="92"/>
  </cols>
  <sheetData>
    <row r="3" spans="2:50" ht="14.25" x14ac:dyDescent="0.15">
      <c r="Q3" s="146" t="s">
        <v>26</v>
      </c>
      <c r="R3" s="146"/>
      <c r="S3" s="146"/>
      <c r="T3" s="146"/>
      <c r="U3" s="146"/>
      <c r="V3" s="146"/>
      <c r="W3" s="146"/>
      <c r="X3" s="146"/>
      <c r="Y3" s="34"/>
      <c r="Z3" s="147" t="s">
        <v>25</v>
      </c>
      <c r="AA3" s="147"/>
      <c r="AB3" s="147"/>
      <c r="AC3" s="147"/>
      <c r="AD3" s="147"/>
      <c r="AE3" s="147"/>
      <c r="AF3" s="34"/>
    </row>
    <row r="5" spans="2:50" ht="9.9499999999999993" customHeight="1" x14ac:dyDescent="0.15"/>
    <row r="6" spans="2:50" x14ac:dyDescent="0.15">
      <c r="AP6" s="134" t="s">
        <v>34</v>
      </c>
      <c r="AQ6" s="134"/>
      <c r="AR6" s="134"/>
      <c r="AS6" s="134"/>
      <c r="AT6" s="134"/>
      <c r="AU6" s="134"/>
      <c r="AV6" s="134"/>
    </row>
    <row r="7" spans="2:50" x14ac:dyDescent="0.15">
      <c r="B7" s="145" t="s">
        <v>28</v>
      </c>
      <c r="C7" s="145"/>
      <c r="D7" s="145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</row>
    <row r="8" spans="2:50" ht="12.6" customHeight="1" x14ac:dyDescent="0.15">
      <c r="B8" s="94"/>
      <c r="C8" s="95"/>
      <c r="D8" s="96"/>
      <c r="E8" s="95"/>
      <c r="F8" s="95"/>
      <c r="G8" s="96"/>
      <c r="J8" s="96"/>
      <c r="M8" s="95"/>
      <c r="N8" s="94"/>
      <c r="O8" s="95"/>
      <c r="P8" s="96"/>
      <c r="S8" s="96"/>
      <c r="V8" s="96"/>
      <c r="Z8" s="94"/>
      <c r="AA8" s="95"/>
      <c r="AB8" s="96"/>
      <c r="AE8" s="96"/>
      <c r="AH8" s="96"/>
      <c r="AK8" s="95"/>
      <c r="AL8" s="94"/>
      <c r="AM8" s="95"/>
      <c r="AN8" s="96"/>
      <c r="AQ8" s="96"/>
      <c r="AT8" s="96"/>
      <c r="AX8" s="97"/>
    </row>
    <row r="9" spans="2:50" ht="15.75" customHeight="1" x14ac:dyDescent="0.15">
      <c r="B9" s="141" t="s">
        <v>3</v>
      </c>
      <c r="C9" s="144"/>
      <c r="D9" s="143"/>
      <c r="E9" s="144" t="s">
        <v>0</v>
      </c>
      <c r="F9" s="144"/>
      <c r="G9" s="143"/>
      <c r="H9" s="141" t="s">
        <v>1</v>
      </c>
      <c r="I9" s="142"/>
      <c r="J9" s="143"/>
      <c r="K9" s="141" t="s">
        <v>2</v>
      </c>
      <c r="L9" s="142"/>
      <c r="M9" s="144"/>
      <c r="N9" s="141" t="s">
        <v>3</v>
      </c>
      <c r="O9" s="144"/>
      <c r="P9" s="143"/>
      <c r="Q9" s="144" t="s">
        <v>0</v>
      </c>
      <c r="R9" s="142"/>
      <c r="S9" s="143"/>
      <c r="T9" s="141" t="s">
        <v>1</v>
      </c>
      <c r="U9" s="142"/>
      <c r="V9" s="143"/>
      <c r="W9" s="141" t="s">
        <v>2</v>
      </c>
      <c r="X9" s="142"/>
      <c r="Y9" s="142"/>
      <c r="Z9" s="141" t="s">
        <v>3</v>
      </c>
      <c r="AA9" s="144"/>
      <c r="AB9" s="143"/>
      <c r="AC9" s="144" t="s">
        <v>0</v>
      </c>
      <c r="AD9" s="142"/>
      <c r="AE9" s="143"/>
      <c r="AF9" s="141" t="s">
        <v>1</v>
      </c>
      <c r="AG9" s="142"/>
      <c r="AH9" s="143"/>
      <c r="AI9" s="141" t="s">
        <v>2</v>
      </c>
      <c r="AJ9" s="142"/>
      <c r="AK9" s="144"/>
      <c r="AL9" s="141" t="s">
        <v>3</v>
      </c>
      <c r="AM9" s="144"/>
      <c r="AN9" s="143"/>
      <c r="AO9" s="144" t="s">
        <v>0</v>
      </c>
      <c r="AP9" s="142"/>
      <c r="AQ9" s="143"/>
      <c r="AR9" s="85"/>
      <c r="AS9" s="85" t="s">
        <v>1</v>
      </c>
      <c r="AT9" s="86"/>
      <c r="AU9" s="141" t="s">
        <v>2</v>
      </c>
      <c r="AV9" s="142"/>
      <c r="AW9" s="142"/>
      <c r="AX9" s="97"/>
    </row>
    <row r="10" spans="2:50" ht="12.6" customHeight="1" x14ac:dyDescent="0.15">
      <c r="B10" s="98"/>
      <c r="C10" s="99"/>
      <c r="D10" s="100"/>
      <c r="E10" s="99"/>
      <c r="F10" s="99"/>
      <c r="G10" s="100"/>
      <c r="H10" s="99"/>
      <c r="I10" s="99"/>
      <c r="J10" s="100"/>
      <c r="K10" s="99"/>
      <c r="L10" s="99"/>
      <c r="M10" s="99"/>
      <c r="N10" s="98"/>
      <c r="O10" s="99"/>
      <c r="P10" s="100"/>
      <c r="Q10" s="99"/>
      <c r="R10" s="99"/>
      <c r="S10" s="100"/>
      <c r="T10" s="99"/>
      <c r="U10" s="99"/>
      <c r="V10" s="100"/>
      <c r="W10" s="99"/>
      <c r="X10" s="99"/>
      <c r="Y10" s="99"/>
      <c r="Z10" s="98"/>
      <c r="AA10" s="99"/>
      <c r="AB10" s="100"/>
      <c r="AC10" s="99"/>
      <c r="AD10" s="99"/>
      <c r="AE10" s="100"/>
      <c r="AF10" s="99"/>
      <c r="AG10" s="99"/>
      <c r="AH10" s="100"/>
      <c r="AI10" s="99"/>
      <c r="AJ10" s="99"/>
      <c r="AK10" s="99"/>
      <c r="AL10" s="98"/>
      <c r="AM10" s="99"/>
      <c r="AN10" s="100"/>
      <c r="AO10" s="99"/>
      <c r="AP10" s="99"/>
      <c r="AQ10" s="100"/>
      <c r="AR10" s="99"/>
      <c r="AS10" s="99"/>
      <c r="AT10" s="100"/>
      <c r="AU10" s="99"/>
      <c r="AV10" s="99"/>
      <c r="AW10" s="93"/>
      <c r="AX10" s="97"/>
    </row>
    <row r="11" spans="2:50" ht="12.6" customHeight="1" x14ac:dyDescent="0.15">
      <c r="B11" s="101"/>
      <c r="C11" s="102"/>
      <c r="D11" s="103"/>
      <c r="E11" s="102"/>
      <c r="F11" s="104"/>
      <c r="G11" s="104"/>
      <c r="H11" s="104"/>
      <c r="I11" s="104"/>
      <c r="J11" s="104"/>
      <c r="K11" s="104"/>
      <c r="L11" s="104"/>
      <c r="M11" s="102"/>
      <c r="N11" s="101"/>
      <c r="O11" s="102"/>
      <c r="P11" s="103"/>
      <c r="Q11" s="104"/>
      <c r="R11" s="104"/>
      <c r="S11" s="104"/>
      <c r="T11" s="104"/>
      <c r="U11" s="104"/>
      <c r="V11" s="104"/>
      <c r="W11" s="104"/>
      <c r="X11" s="104"/>
      <c r="Y11" s="104"/>
      <c r="Z11" s="105"/>
      <c r="AA11" s="106"/>
      <c r="AB11" s="103"/>
      <c r="AC11" s="104"/>
      <c r="AD11" s="104"/>
      <c r="AE11" s="104"/>
      <c r="AF11" s="104"/>
      <c r="AG11" s="104"/>
      <c r="AH11" s="104"/>
      <c r="AI11" s="104"/>
      <c r="AJ11" s="104"/>
      <c r="AK11" s="106"/>
      <c r="AL11" s="101"/>
      <c r="AM11" s="102"/>
      <c r="AN11" s="103"/>
      <c r="AO11" s="104"/>
      <c r="AP11" s="104"/>
      <c r="AQ11" s="104"/>
      <c r="AR11" s="104"/>
      <c r="AS11" s="104"/>
      <c r="AT11" s="104"/>
      <c r="AU11" s="104"/>
      <c r="AV11" s="104"/>
      <c r="AX11" s="97"/>
    </row>
    <row r="12" spans="2:50" ht="15.75" customHeight="1" x14ac:dyDescent="0.15">
      <c r="B12" s="101"/>
      <c r="C12" s="11" t="s">
        <v>0</v>
      </c>
      <c r="D12" s="107"/>
      <c r="E12" s="127">
        <f>SUM(E14+E20+E26+E32+E38+Q14+Q20+Q26+Q32+Q38+AC14+AC20+AC26+AC32+AC38+AO14+AO20+AO26+AO32+AO38+AO44)</f>
        <v>92262</v>
      </c>
      <c r="F12" s="128"/>
      <c r="G12" s="90"/>
      <c r="H12" s="129">
        <f>SUM(H14+H20+H26+H32+H38+T14+T20+T26+T32+T38+AF14+AF20+AF26+AF32+AF38+AR14+AR20+AR26+AR32+AR38+AR44)</f>
        <v>46364</v>
      </c>
      <c r="I12" s="129"/>
      <c r="J12" s="90"/>
      <c r="K12" s="128">
        <f>SUM(K14+K20+K26+K32+K38+W14+W20+W26+W32+W38+AI14+AI20+AI26+AI32+AI38+AU14+AU20+AU26+AU32+AU38+AU44)</f>
        <v>45898</v>
      </c>
      <c r="L12" s="128"/>
      <c r="M12" s="37"/>
      <c r="N12" s="101"/>
      <c r="O12" s="102"/>
      <c r="P12" s="108"/>
      <c r="Q12" s="104"/>
      <c r="R12" s="104"/>
      <c r="S12" s="104"/>
      <c r="T12" s="104"/>
      <c r="U12" s="104"/>
      <c r="V12" s="104"/>
      <c r="W12" s="104"/>
      <c r="X12" s="104"/>
      <c r="Y12" s="104"/>
      <c r="Z12" s="101"/>
      <c r="AA12" s="102"/>
      <c r="AB12" s="108"/>
      <c r="AC12" s="104"/>
      <c r="AD12" s="10"/>
      <c r="AE12" s="10"/>
      <c r="AF12" s="10"/>
      <c r="AG12" s="10"/>
      <c r="AH12" s="10"/>
      <c r="AI12" s="10"/>
      <c r="AJ12" s="10"/>
      <c r="AK12" s="102"/>
      <c r="AL12" s="101"/>
      <c r="AM12" s="102"/>
      <c r="AN12" s="108"/>
      <c r="AO12" s="104"/>
      <c r="AP12" s="104"/>
      <c r="AQ12" s="104"/>
      <c r="AR12" s="104"/>
      <c r="AS12" s="104"/>
      <c r="AT12" s="104"/>
      <c r="AU12" s="104"/>
      <c r="AV12" s="104"/>
      <c r="AX12" s="97"/>
    </row>
    <row r="13" spans="2:50" ht="15.75" customHeight="1" x14ac:dyDescent="0.15">
      <c r="B13" s="101"/>
      <c r="C13" s="102"/>
      <c r="D13" s="108"/>
      <c r="E13" s="109"/>
      <c r="F13" s="110"/>
      <c r="G13" s="110"/>
      <c r="H13" s="110"/>
      <c r="I13" s="110"/>
      <c r="J13" s="110"/>
      <c r="K13" s="110"/>
      <c r="L13" s="110"/>
      <c r="M13" s="102"/>
      <c r="N13" s="101"/>
      <c r="O13" s="102"/>
      <c r="P13" s="108"/>
      <c r="Q13" s="104"/>
      <c r="R13" s="104"/>
      <c r="S13" s="104"/>
      <c r="T13" s="104"/>
      <c r="U13" s="104"/>
      <c r="V13" s="104"/>
      <c r="W13" s="104"/>
      <c r="X13" s="104"/>
      <c r="Y13" s="104"/>
      <c r="Z13" s="101"/>
      <c r="AA13" s="102"/>
      <c r="AB13" s="108"/>
      <c r="AC13" s="104"/>
      <c r="AD13" s="10"/>
      <c r="AE13" s="10"/>
      <c r="AF13" s="10"/>
      <c r="AG13" s="10"/>
      <c r="AH13" s="10"/>
      <c r="AI13" s="10"/>
      <c r="AJ13" s="10"/>
      <c r="AK13" s="102"/>
      <c r="AL13" s="101"/>
      <c r="AM13" s="102"/>
      <c r="AN13" s="108"/>
      <c r="AO13" s="104"/>
      <c r="AP13" s="104"/>
      <c r="AQ13" s="104"/>
      <c r="AR13" s="104"/>
      <c r="AS13" s="104"/>
      <c r="AT13" s="104"/>
      <c r="AU13" s="104"/>
      <c r="AV13" s="104"/>
      <c r="AX13" s="97"/>
    </row>
    <row r="14" spans="2:50" ht="18.95" customHeight="1" x14ac:dyDescent="0.15">
      <c r="B14" s="138" t="s">
        <v>4</v>
      </c>
      <c r="C14" s="139"/>
      <c r="D14" s="140"/>
      <c r="E14" s="135">
        <f>SUM(H14:L14)</f>
        <v>4097</v>
      </c>
      <c r="F14" s="135"/>
      <c r="G14" s="90"/>
      <c r="H14" s="136">
        <f>SUM(I15:I19)</f>
        <v>2168</v>
      </c>
      <c r="I14" s="137"/>
      <c r="J14" s="90"/>
      <c r="K14" s="136">
        <f>SUM(L15:L19)</f>
        <v>1929</v>
      </c>
      <c r="L14" s="137"/>
      <c r="M14" s="102"/>
      <c r="N14" s="138" t="s">
        <v>10</v>
      </c>
      <c r="O14" s="139"/>
      <c r="P14" s="140"/>
      <c r="Q14" s="126">
        <f>SUM(T4:X14)</f>
        <v>4641</v>
      </c>
      <c r="R14" s="126"/>
      <c r="S14" s="89"/>
      <c r="T14" s="128">
        <f>SUM(U15:U19)</f>
        <v>2401</v>
      </c>
      <c r="U14" s="129"/>
      <c r="V14" s="90"/>
      <c r="W14" s="128">
        <f>SUM(X15:X19)</f>
        <v>2240</v>
      </c>
      <c r="X14" s="129"/>
      <c r="Y14" s="111"/>
      <c r="Z14" s="138" t="s">
        <v>20</v>
      </c>
      <c r="AA14" s="139"/>
      <c r="AB14" s="140"/>
      <c r="AC14" s="130">
        <f>SUM(AF14:AJ14)</f>
        <v>7752</v>
      </c>
      <c r="AD14" s="126"/>
      <c r="AE14" s="87"/>
      <c r="AF14" s="129">
        <f>SUM(AG15:AG19)</f>
        <v>4170</v>
      </c>
      <c r="AG14" s="129"/>
      <c r="AH14" s="87"/>
      <c r="AI14" s="129">
        <f>SUM(AJ15:AJ19)</f>
        <v>3582</v>
      </c>
      <c r="AJ14" s="129"/>
      <c r="AK14" s="112"/>
      <c r="AL14" s="138" t="s">
        <v>19</v>
      </c>
      <c r="AM14" s="139"/>
      <c r="AN14" s="140"/>
      <c r="AO14" s="130">
        <f>SUM(AR14:AV14)</f>
        <v>4218</v>
      </c>
      <c r="AP14" s="126"/>
      <c r="AQ14" s="91"/>
      <c r="AR14" s="128">
        <f>SUM(AS15:AS19)</f>
        <v>1959</v>
      </c>
      <c r="AS14" s="128"/>
      <c r="AT14" s="90"/>
      <c r="AU14" s="128">
        <f>SUM(AV15:AV19)</f>
        <v>2259</v>
      </c>
      <c r="AV14" s="128"/>
      <c r="AX14" s="97"/>
    </row>
    <row r="15" spans="2:50" ht="18.95" customHeight="1" x14ac:dyDescent="0.15">
      <c r="B15" s="101"/>
      <c r="C15" s="7">
        <v>0</v>
      </c>
      <c r="D15" s="108"/>
      <c r="E15" s="36"/>
      <c r="F15" s="23">
        <v>706</v>
      </c>
      <c r="G15" s="23"/>
      <c r="H15" s="23"/>
      <c r="I15" s="23">
        <v>379</v>
      </c>
      <c r="J15" s="23"/>
      <c r="K15" s="23"/>
      <c r="L15" s="23">
        <v>327</v>
      </c>
      <c r="M15" s="27"/>
      <c r="N15" s="26"/>
      <c r="O15" s="19">
        <v>25</v>
      </c>
      <c r="P15" s="25"/>
      <c r="Q15" s="36"/>
      <c r="R15" s="23">
        <v>954</v>
      </c>
      <c r="S15" s="23"/>
      <c r="T15" s="23"/>
      <c r="U15" s="23">
        <v>498</v>
      </c>
      <c r="V15" s="23"/>
      <c r="W15" s="23"/>
      <c r="X15" s="23">
        <v>456</v>
      </c>
      <c r="Y15" s="27"/>
      <c r="Z15" s="26"/>
      <c r="AA15" s="19">
        <v>50</v>
      </c>
      <c r="AB15" s="25"/>
      <c r="AC15" s="36"/>
      <c r="AD15" s="23">
        <v>1618</v>
      </c>
      <c r="AE15" s="23"/>
      <c r="AF15" s="23"/>
      <c r="AG15" s="23">
        <v>860</v>
      </c>
      <c r="AH15" s="23"/>
      <c r="AI15" s="23"/>
      <c r="AJ15" s="23">
        <v>758</v>
      </c>
      <c r="AK15" s="27"/>
      <c r="AL15" s="26"/>
      <c r="AM15" s="19">
        <v>75</v>
      </c>
      <c r="AN15" s="25"/>
      <c r="AO15" s="36"/>
      <c r="AP15" s="23">
        <v>715</v>
      </c>
      <c r="AQ15" s="23"/>
      <c r="AR15" s="23"/>
      <c r="AS15" s="23">
        <v>336</v>
      </c>
      <c r="AT15" s="23"/>
      <c r="AU15" s="23"/>
      <c r="AV15" s="23">
        <v>379</v>
      </c>
      <c r="AX15" s="97"/>
    </row>
    <row r="16" spans="2:50" ht="18.95" customHeight="1" x14ac:dyDescent="0.15">
      <c r="B16" s="101"/>
      <c r="C16" s="7">
        <v>1</v>
      </c>
      <c r="D16" s="108"/>
      <c r="E16" s="36"/>
      <c r="F16" s="23">
        <v>800</v>
      </c>
      <c r="G16" s="23"/>
      <c r="H16" s="23"/>
      <c r="I16" s="23">
        <v>417</v>
      </c>
      <c r="J16" s="23"/>
      <c r="K16" s="23"/>
      <c r="L16" s="23">
        <v>383</v>
      </c>
      <c r="M16" s="27"/>
      <c r="N16" s="26"/>
      <c r="O16" s="19">
        <v>26</v>
      </c>
      <c r="P16" s="25"/>
      <c r="Q16" s="36"/>
      <c r="R16" s="23">
        <v>989</v>
      </c>
      <c r="S16" s="23"/>
      <c r="T16" s="23"/>
      <c r="U16" s="23">
        <v>501</v>
      </c>
      <c r="V16" s="23"/>
      <c r="W16" s="23"/>
      <c r="X16" s="23">
        <v>488</v>
      </c>
      <c r="Y16" s="27"/>
      <c r="Z16" s="26"/>
      <c r="AA16" s="19">
        <v>51</v>
      </c>
      <c r="AB16" s="25"/>
      <c r="AC16" s="36"/>
      <c r="AD16" s="23">
        <v>1668</v>
      </c>
      <c r="AE16" s="23"/>
      <c r="AF16" s="23"/>
      <c r="AG16" s="23">
        <v>883</v>
      </c>
      <c r="AH16" s="23"/>
      <c r="AI16" s="23"/>
      <c r="AJ16" s="23">
        <v>785</v>
      </c>
      <c r="AK16" s="27"/>
      <c r="AL16" s="26"/>
      <c r="AM16" s="19">
        <v>76</v>
      </c>
      <c r="AN16" s="25"/>
      <c r="AO16" s="36"/>
      <c r="AP16" s="23">
        <v>889</v>
      </c>
      <c r="AQ16" s="23"/>
      <c r="AR16" s="23"/>
      <c r="AS16" s="23">
        <v>424</v>
      </c>
      <c r="AT16" s="23"/>
      <c r="AU16" s="23"/>
      <c r="AV16" s="23">
        <v>465</v>
      </c>
      <c r="AX16" s="97"/>
    </row>
    <row r="17" spans="2:50" ht="18.95" customHeight="1" x14ac:dyDescent="0.15">
      <c r="B17" s="101"/>
      <c r="C17" s="7">
        <v>2</v>
      </c>
      <c r="D17" s="108"/>
      <c r="E17" s="36"/>
      <c r="F17" s="23">
        <v>799</v>
      </c>
      <c r="G17" s="23"/>
      <c r="H17" s="23"/>
      <c r="I17" s="23">
        <v>413</v>
      </c>
      <c r="J17" s="23"/>
      <c r="K17" s="23"/>
      <c r="L17" s="23">
        <v>386</v>
      </c>
      <c r="M17" s="27"/>
      <c r="N17" s="26"/>
      <c r="O17" s="19">
        <v>27</v>
      </c>
      <c r="P17" s="25"/>
      <c r="Q17" s="36"/>
      <c r="R17" s="23">
        <v>911</v>
      </c>
      <c r="S17" s="23"/>
      <c r="T17" s="23"/>
      <c r="U17" s="23">
        <v>460</v>
      </c>
      <c r="V17" s="23"/>
      <c r="W17" s="23"/>
      <c r="X17" s="23">
        <v>451</v>
      </c>
      <c r="Y17" s="27"/>
      <c r="Z17" s="26"/>
      <c r="AA17" s="19">
        <v>52</v>
      </c>
      <c r="AB17" s="25"/>
      <c r="AC17" s="36"/>
      <c r="AD17" s="23">
        <v>1626</v>
      </c>
      <c r="AE17" s="23"/>
      <c r="AF17" s="23"/>
      <c r="AG17" s="23">
        <v>893</v>
      </c>
      <c r="AH17" s="23"/>
      <c r="AI17" s="23"/>
      <c r="AJ17" s="23">
        <v>733</v>
      </c>
      <c r="AK17" s="27"/>
      <c r="AL17" s="26"/>
      <c r="AM17" s="19">
        <v>77</v>
      </c>
      <c r="AN17" s="25"/>
      <c r="AO17" s="36"/>
      <c r="AP17" s="23">
        <v>928</v>
      </c>
      <c r="AQ17" s="23"/>
      <c r="AR17" s="23"/>
      <c r="AS17" s="23">
        <v>427</v>
      </c>
      <c r="AT17" s="23"/>
      <c r="AU17" s="23"/>
      <c r="AV17" s="23">
        <v>501</v>
      </c>
      <c r="AX17" s="97"/>
    </row>
    <row r="18" spans="2:50" ht="18.95" customHeight="1" x14ac:dyDescent="0.15">
      <c r="B18" s="101"/>
      <c r="C18" s="7">
        <v>3</v>
      </c>
      <c r="D18" s="108"/>
      <c r="E18" s="36"/>
      <c r="F18" s="23">
        <v>870</v>
      </c>
      <c r="G18" s="23"/>
      <c r="H18" s="23"/>
      <c r="I18" s="23">
        <v>468</v>
      </c>
      <c r="J18" s="23"/>
      <c r="K18" s="23"/>
      <c r="L18" s="23">
        <v>402</v>
      </c>
      <c r="M18" s="27"/>
      <c r="N18" s="26"/>
      <c r="O18" s="19">
        <v>28</v>
      </c>
      <c r="P18" s="25"/>
      <c r="Q18" s="36"/>
      <c r="R18" s="23">
        <v>904</v>
      </c>
      <c r="S18" s="23"/>
      <c r="T18" s="23"/>
      <c r="U18" s="23">
        <v>489</v>
      </c>
      <c r="V18" s="23"/>
      <c r="W18" s="23"/>
      <c r="X18" s="23">
        <v>415</v>
      </c>
      <c r="Y18" s="27"/>
      <c r="Z18" s="26"/>
      <c r="AA18" s="19">
        <v>53</v>
      </c>
      <c r="AB18" s="25"/>
      <c r="AC18" s="36"/>
      <c r="AD18" s="23">
        <v>1714</v>
      </c>
      <c r="AE18" s="23"/>
      <c r="AF18" s="23"/>
      <c r="AG18" s="23">
        <v>902</v>
      </c>
      <c r="AH18" s="23"/>
      <c r="AI18" s="23"/>
      <c r="AJ18" s="23">
        <v>812</v>
      </c>
      <c r="AK18" s="27"/>
      <c r="AL18" s="26"/>
      <c r="AM18" s="19">
        <v>78</v>
      </c>
      <c r="AN18" s="25"/>
      <c r="AO18" s="36"/>
      <c r="AP18" s="23">
        <v>864</v>
      </c>
      <c r="AQ18" s="23"/>
      <c r="AR18" s="23"/>
      <c r="AS18" s="23">
        <v>419</v>
      </c>
      <c r="AT18" s="23"/>
      <c r="AU18" s="23"/>
      <c r="AV18" s="23">
        <v>445</v>
      </c>
      <c r="AX18" s="97"/>
    </row>
    <row r="19" spans="2:50" ht="18.95" customHeight="1" x14ac:dyDescent="0.15">
      <c r="B19" s="101"/>
      <c r="C19" s="7">
        <v>4</v>
      </c>
      <c r="D19" s="108"/>
      <c r="E19" s="36"/>
      <c r="F19" s="23">
        <v>922</v>
      </c>
      <c r="G19" s="23"/>
      <c r="H19" s="23"/>
      <c r="I19" s="23">
        <v>491</v>
      </c>
      <c r="J19" s="23"/>
      <c r="K19" s="23"/>
      <c r="L19" s="23">
        <v>431</v>
      </c>
      <c r="M19" s="27"/>
      <c r="N19" s="26"/>
      <c r="O19" s="19">
        <v>29</v>
      </c>
      <c r="P19" s="25"/>
      <c r="Q19" s="36"/>
      <c r="R19" s="23">
        <v>883</v>
      </c>
      <c r="S19" s="23"/>
      <c r="T19" s="23"/>
      <c r="U19" s="23">
        <v>453</v>
      </c>
      <c r="V19" s="23"/>
      <c r="W19" s="23"/>
      <c r="X19" s="23">
        <v>430</v>
      </c>
      <c r="Y19" s="27"/>
      <c r="Z19" s="26"/>
      <c r="AA19" s="19">
        <v>54</v>
      </c>
      <c r="AB19" s="25"/>
      <c r="AC19" s="36"/>
      <c r="AD19" s="23">
        <v>1126</v>
      </c>
      <c r="AE19" s="23"/>
      <c r="AF19" s="23"/>
      <c r="AG19" s="23">
        <v>632</v>
      </c>
      <c r="AH19" s="23"/>
      <c r="AI19" s="23"/>
      <c r="AJ19" s="23">
        <v>494</v>
      </c>
      <c r="AK19" s="27"/>
      <c r="AL19" s="26"/>
      <c r="AM19" s="19">
        <v>79</v>
      </c>
      <c r="AN19" s="25"/>
      <c r="AO19" s="36"/>
      <c r="AP19" s="23">
        <v>822</v>
      </c>
      <c r="AQ19" s="23"/>
      <c r="AR19" s="23"/>
      <c r="AS19" s="23">
        <v>353</v>
      </c>
      <c r="AT19" s="23"/>
      <c r="AU19" s="23"/>
      <c r="AV19" s="23">
        <v>469</v>
      </c>
      <c r="AX19" s="97"/>
    </row>
    <row r="20" spans="2:50" s="114" customFormat="1" ht="18.95" customHeight="1" x14ac:dyDescent="0.15">
      <c r="B20" s="138" t="s">
        <v>5</v>
      </c>
      <c r="C20" s="139"/>
      <c r="D20" s="140"/>
      <c r="E20" s="130">
        <f>SUM(H20:L20)</f>
        <v>4503</v>
      </c>
      <c r="F20" s="126"/>
      <c r="G20" s="88"/>
      <c r="H20" s="126">
        <f>SUM(I21:I25)</f>
        <v>2318</v>
      </c>
      <c r="I20" s="126"/>
      <c r="J20" s="88"/>
      <c r="K20" s="126">
        <f>SUM(L21:L25)</f>
        <v>2185</v>
      </c>
      <c r="L20" s="126"/>
      <c r="M20" s="113"/>
      <c r="N20" s="131" t="s">
        <v>11</v>
      </c>
      <c r="O20" s="132"/>
      <c r="P20" s="133"/>
      <c r="Q20" s="130">
        <f>SUM(T20:X20)</f>
        <v>5153</v>
      </c>
      <c r="R20" s="126"/>
      <c r="S20" s="84"/>
      <c r="T20" s="126">
        <f>SUM(U21:U25)</f>
        <v>2619</v>
      </c>
      <c r="U20" s="126"/>
      <c r="V20" s="84"/>
      <c r="W20" s="126">
        <f>SUM(X21:X25)</f>
        <v>2534</v>
      </c>
      <c r="X20" s="126"/>
      <c r="Y20" s="113"/>
      <c r="Z20" s="131" t="s">
        <v>21</v>
      </c>
      <c r="AA20" s="132"/>
      <c r="AB20" s="133"/>
      <c r="AC20" s="130">
        <f>SUM(AF20:AJ20)</f>
        <v>6150</v>
      </c>
      <c r="AD20" s="126"/>
      <c r="AE20" s="84"/>
      <c r="AF20" s="126">
        <f>SUM(AG21:AG25)</f>
        <v>3231</v>
      </c>
      <c r="AG20" s="126"/>
      <c r="AH20" s="84"/>
      <c r="AI20" s="126">
        <f>SUM(AJ21:AJ25)</f>
        <v>2919</v>
      </c>
      <c r="AJ20" s="126"/>
      <c r="AK20" s="113"/>
      <c r="AL20" s="131" t="s">
        <v>15</v>
      </c>
      <c r="AM20" s="132"/>
      <c r="AN20" s="133"/>
      <c r="AO20" s="130">
        <f>SUM(AR20:AV20)</f>
        <v>3075</v>
      </c>
      <c r="AP20" s="126"/>
      <c r="AQ20" s="88"/>
      <c r="AR20" s="126">
        <f>SUM(AS21:AS25)</f>
        <v>1371</v>
      </c>
      <c r="AS20" s="126"/>
      <c r="AT20" s="88"/>
      <c r="AU20" s="126">
        <f>SUM(AV21:AV25)</f>
        <v>1704</v>
      </c>
      <c r="AV20" s="126"/>
      <c r="AX20" s="115"/>
    </row>
    <row r="21" spans="2:50" ht="18.95" customHeight="1" x14ac:dyDescent="0.15">
      <c r="B21" s="101"/>
      <c r="C21" s="7">
        <v>5</v>
      </c>
      <c r="D21" s="108"/>
      <c r="E21" s="36"/>
      <c r="F21" s="23">
        <v>911</v>
      </c>
      <c r="G21" s="23"/>
      <c r="H21" s="23"/>
      <c r="I21" s="23">
        <v>462</v>
      </c>
      <c r="J21" s="23"/>
      <c r="K21" s="23"/>
      <c r="L21" s="23">
        <v>449</v>
      </c>
      <c r="M21" s="27"/>
      <c r="N21" s="26"/>
      <c r="O21" s="19">
        <v>30</v>
      </c>
      <c r="P21" s="25"/>
      <c r="Q21" s="36"/>
      <c r="R21" s="23">
        <v>931</v>
      </c>
      <c r="S21" s="23"/>
      <c r="T21" s="23"/>
      <c r="U21" s="23">
        <v>483</v>
      </c>
      <c r="V21" s="23"/>
      <c r="W21" s="23"/>
      <c r="X21" s="23">
        <v>448</v>
      </c>
      <c r="Y21" s="27"/>
      <c r="Z21" s="26"/>
      <c r="AA21" s="19">
        <v>55</v>
      </c>
      <c r="AB21" s="25"/>
      <c r="AC21" s="36"/>
      <c r="AD21" s="23">
        <v>1460</v>
      </c>
      <c r="AE21" s="23"/>
      <c r="AF21" s="23"/>
      <c r="AG21" s="23">
        <v>792</v>
      </c>
      <c r="AH21" s="23"/>
      <c r="AI21" s="23"/>
      <c r="AJ21" s="23">
        <v>668</v>
      </c>
      <c r="AK21" s="27"/>
      <c r="AL21" s="26"/>
      <c r="AM21" s="19">
        <v>80</v>
      </c>
      <c r="AN21" s="25"/>
      <c r="AO21" s="36"/>
      <c r="AP21" s="23">
        <v>772</v>
      </c>
      <c r="AQ21" s="23"/>
      <c r="AR21" s="23"/>
      <c r="AS21" s="23">
        <v>348</v>
      </c>
      <c r="AT21" s="23"/>
      <c r="AU21" s="23"/>
      <c r="AV21" s="23">
        <v>424</v>
      </c>
      <c r="AX21" s="97"/>
    </row>
    <row r="22" spans="2:50" ht="18.95" customHeight="1" x14ac:dyDescent="0.15">
      <c r="B22" s="101"/>
      <c r="C22" s="7">
        <v>6</v>
      </c>
      <c r="D22" s="108"/>
      <c r="E22" s="36"/>
      <c r="F22" s="23">
        <v>888</v>
      </c>
      <c r="G22" s="23"/>
      <c r="H22" s="23"/>
      <c r="I22" s="23">
        <v>458</v>
      </c>
      <c r="J22" s="23"/>
      <c r="K22" s="23"/>
      <c r="L22" s="23">
        <v>430</v>
      </c>
      <c r="M22" s="27"/>
      <c r="N22" s="26"/>
      <c r="O22" s="19">
        <v>31</v>
      </c>
      <c r="P22" s="25"/>
      <c r="Q22" s="36"/>
      <c r="R22" s="23">
        <v>1020</v>
      </c>
      <c r="S22" s="23"/>
      <c r="T22" s="23"/>
      <c r="U22" s="23">
        <v>527</v>
      </c>
      <c r="V22" s="23"/>
      <c r="W22" s="23"/>
      <c r="X22" s="23">
        <v>493</v>
      </c>
      <c r="Y22" s="27"/>
      <c r="Z22" s="26"/>
      <c r="AA22" s="19">
        <v>56</v>
      </c>
      <c r="AB22" s="25"/>
      <c r="AC22" s="36"/>
      <c r="AD22" s="23">
        <v>1309</v>
      </c>
      <c r="AE22" s="23"/>
      <c r="AF22" s="23"/>
      <c r="AG22" s="23">
        <v>682</v>
      </c>
      <c r="AH22" s="23"/>
      <c r="AI22" s="23"/>
      <c r="AJ22" s="23">
        <v>627</v>
      </c>
      <c r="AK22" s="27"/>
      <c r="AL22" s="26"/>
      <c r="AM22" s="19">
        <v>81</v>
      </c>
      <c r="AN22" s="25"/>
      <c r="AO22" s="36"/>
      <c r="AP22" s="23">
        <v>615</v>
      </c>
      <c r="AQ22" s="23"/>
      <c r="AR22" s="23"/>
      <c r="AS22" s="23">
        <v>284</v>
      </c>
      <c r="AT22" s="23"/>
      <c r="AU22" s="23"/>
      <c r="AV22" s="23">
        <v>331</v>
      </c>
      <c r="AX22" s="97"/>
    </row>
    <row r="23" spans="2:50" ht="18.95" customHeight="1" x14ac:dyDescent="0.15">
      <c r="B23" s="101"/>
      <c r="C23" s="7">
        <v>7</v>
      </c>
      <c r="D23" s="108"/>
      <c r="E23" s="36"/>
      <c r="F23" s="23">
        <v>952</v>
      </c>
      <c r="G23" s="23"/>
      <c r="H23" s="23"/>
      <c r="I23" s="23">
        <v>480</v>
      </c>
      <c r="J23" s="23"/>
      <c r="K23" s="23"/>
      <c r="L23" s="23">
        <v>472</v>
      </c>
      <c r="M23" s="27"/>
      <c r="N23" s="26"/>
      <c r="O23" s="19">
        <v>32</v>
      </c>
      <c r="P23" s="25"/>
      <c r="Q23" s="36"/>
      <c r="R23" s="23">
        <v>986</v>
      </c>
      <c r="S23" s="23"/>
      <c r="T23" s="23"/>
      <c r="U23" s="23">
        <v>508</v>
      </c>
      <c r="V23" s="23"/>
      <c r="W23" s="23"/>
      <c r="X23" s="23">
        <v>478</v>
      </c>
      <c r="Y23" s="27"/>
      <c r="Z23" s="26"/>
      <c r="AA23" s="19">
        <v>57</v>
      </c>
      <c r="AB23" s="25"/>
      <c r="AC23" s="36"/>
      <c r="AD23" s="23">
        <v>1216</v>
      </c>
      <c r="AE23" s="23"/>
      <c r="AF23" s="23"/>
      <c r="AG23" s="23">
        <v>646</v>
      </c>
      <c r="AH23" s="23"/>
      <c r="AI23" s="23"/>
      <c r="AJ23" s="23">
        <v>570</v>
      </c>
      <c r="AK23" s="27"/>
      <c r="AL23" s="26"/>
      <c r="AM23" s="19">
        <v>82</v>
      </c>
      <c r="AN23" s="25"/>
      <c r="AO23" s="36"/>
      <c r="AP23" s="23">
        <v>603</v>
      </c>
      <c r="AQ23" s="23"/>
      <c r="AR23" s="23"/>
      <c r="AS23" s="23">
        <v>275</v>
      </c>
      <c r="AT23" s="23"/>
      <c r="AU23" s="23"/>
      <c r="AV23" s="23">
        <v>328</v>
      </c>
      <c r="AX23" s="97"/>
    </row>
    <row r="24" spans="2:50" ht="18.95" customHeight="1" x14ac:dyDescent="0.15">
      <c r="B24" s="101"/>
      <c r="C24" s="7">
        <v>8</v>
      </c>
      <c r="D24" s="108"/>
      <c r="E24" s="36"/>
      <c r="F24" s="23">
        <v>889</v>
      </c>
      <c r="G24" s="23"/>
      <c r="H24" s="23"/>
      <c r="I24" s="23">
        <v>476</v>
      </c>
      <c r="J24" s="23"/>
      <c r="K24" s="23"/>
      <c r="L24" s="23">
        <v>413</v>
      </c>
      <c r="M24" s="27"/>
      <c r="N24" s="26"/>
      <c r="O24" s="19">
        <v>33</v>
      </c>
      <c r="P24" s="25"/>
      <c r="Q24" s="36"/>
      <c r="R24" s="23">
        <v>1080</v>
      </c>
      <c r="S24" s="23"/>
      <c r="T24" s="23"/>
      <c r="U24" s="23">
        <v>531</v>
      </c>
      <c r="V24" s="23"/>
      <c r="W24" s="23"/>
      <c r="X24" s="23">
        <v>549</v>
      </c>
      <c r="Y24" s="27"/>
      <c r="Z24" s="26"/>
      <c r="AA24" s="19">
        <v>58</v>
      </c>
      <c r="AB24" s="25"/>
      <c r="AC24" s="36"/>
      <c r="AD24" s="23">
        <v>1112</v>
      </c>
      <c r="AE24" s="23"/>
      <c r="AF24" s="23"/>
      <c r="AG24" s="23">
        <v>565</v>
      </c>
      <c r="AH24" s="23"/>
      <c r="AI24" s="23"/>
      <c r="AJ24" s="23">
        <v>547</v>
      </c>
      <c r="AK24" s="27"/>
      <c r="AL24" s="26"/>
      <c r="AM24" s="19">
        <v>83</v>
      </c>
      <c r="AN24" s="25"/>
      <c r="AO24" s="36"/>
      <c r="AP24" s="23">
        <v>581</v>
      </c>
      <c r="AQ24" s="23"/>
      <c r="AR24" s="23"/>
      <c r="AS24" s="23">
        <v>248</v>
      </c>
      <c r="AT24" s="23"/>
      <c r="AU24" s="23"/>
      <c r="AV24" s="23">
        <v>333</v>
      </c>
      <c r="AX24" s="97"/>
    </row>
    <row r="25" spans="2:50" ht="18.95" customHeight="1" x14ac:dyDescent="0.15">
      <c r="B25" s="101"/>
      <c r="C25" s="7">
        <v>9</v>
      </c>
      <c r="D25" s="108"/>
      <c r="E25" s="36"/>
      <c r="F25" s="23">
        <v>863</v>
      </c>
      <c r="G25" s="23"/>
      <c r="H25" s="23"/>
      <c r="I25" s="23">
        <v>442</v>
      </c>
      <c r="J25" s="23"/>
      <c r="K25" s="23"/>
      <c r="L25" s="23">
        <v>421</v>
      </c>
      <c r="M25" s="27"/>
      <c r="N25" s="26"/>
      <c r="O25" s="19">
        <v>34</v>
      </c>
      <c r="P25" s="25"/>
      <c r="Q25" s="36"/>
      <c r="R25" s="23">
        <v>1136</v>
      </c>
      <c r="S25" s="23"/>
      <c r="T25" s="23"/>
      <c r="U25" s="23">
        <v>570</v>
      </c>
      <c r="V25" s="23"/>
      <c r="W25" s="23"/>
      <c r="X25" s="23">
        <v>566</v>
      </c>
      <c r="Y25" s="27"/>
      <c r="Z25" s="26"/>
      <c r="AA25" s="19">
        <v>59</v>
      </c>
      <c r="AB25" s="25"/>
      <c r="AC25" s="36"/>
      <c r="AD25" s="23">
        <v>1053</v>
      </c>
      <c r="AE25" s="23"/>
      <c r="AF25" s="23"/>
      <c r="AG25" s="23">
        <v>546</v>
      </c>
      <c r="AH25" s="23"/>
      <c r="AI25" s="23"/>
      <c r="AJ25" s="23">
        <v>507</v>
      </c>
      <c r="AK25" s="27"/>
      <c r="AL25" s="26"/>
      <c r="AM25" s="19">
        <v>84</v>
      </c>
      <c r="AN25" s="25"/>
      <c r="AO25" s="36"/>
      <c r="AP25" s="23">
        <v>504</v>
      </c>
      <c r="AQ25" s="23"/>
      <c r="AR25" s="23"/>
      <c r="AS25" s="23">
        <v>216</v>
      </c>
      <c r="AT25" s="23"/>
      <c r="AU25" s="23"/>
      <c r="AV25" s="23">
        <v>288</v>
      </c>
      <c r="AX25" s="97"/>
    </row>
    <row r="26" spans="2:50" s="114" customFormat="1" ht="18.95" customHeight="1" x14ac:dyDescent="0.15">
      <c r="B26" s="138" t="s">
        <v>6</v>
      </c>
      <c r="C26" s="139"/>
      <c r="D26" s="140"/>
      <c r="E26" s="130">
        <f>SUM(H26:L26)</f>
        <v>4734</v>
      </c>
      <c r="F26" s="126"/>
      <c r="G26" s="84"/>
      <c r="H26" s="126">
        <f>SUM(I27:I31)</f>
        <v>2422</v>
      </c>
      <c r="I26" s="126"/>
      <c r="J26" s="84"/>
      <c r="K26" s="126">
        <f>SUM(L27:L31)</f>
        <v>2312</v>
      </c>
      <c r="L26" s="126"/>
      <c r="M26" s="113"/>
      <c r="N26" s="131" t="s">
        <v>12</v>
      </c>
      <c r="O26" s="132"/>
      <c r="P26" s="133"/>
      <c r="Q26" s="130">
        <f>SUM(T26:X26)</f>
        <v>5871</v>
      </c>
      <c r="R26" s="126"/>
      <c r="S26" s="84"/>
      <c r="T26" s="126">
        <f>SUM(U27:U31)</f>
        <v>2945</v>
      </c>
      <c r="U26" s="126"/>
      <c r="V26" s="84"/>
      <c r="W26" s="126">
        <f>SUM(X27:X31)</f>
        <v>2926</v>
      </c>
      <c r="X26" s="126"/>
      <c r="Y26" s="113"/>
      <c r="Z26" s="131" t="s">
        <v>22</v>
      </c>
      <c r="AA26" s="132"/>
      <c r="AB26" s="133"/>
      <c r="AC26" s="130">
        <f>SUM(AF26:AJ26)</f>
        <v>4622</v>
      </c>
      <c r="AD26" s="126"/>
      <c r="AE26" s="84"/>
      <c r="AF26" s="126">
        <f>SUM(AG27:AG31)</f>
        <v>2384</v>
      </c>
      <c r="AG26" s="126"/>
      <c r="AH26" s="84"/>
      <c r="AI26" s="126">
        <f>SUM(AJ27:AJ31)</f>
        <v>2238</v>
      </c>
      <c r="AJ26" s="126"/>
      <c r="AK26" s="113"/>
      <c r="AL26" s="131" t="s">
        <v>16</v>
      </c>
      <c r="AM26" s="132"/>
      <c r="AN26" s="133"/>
      <c r="AO26" s="130">
        <f>SUM(AR26:AV26)</f>
        <v>1750</v>
      </c>
      <c r="AP26" s="126"/>
      <c r="AQ26" s="88"/>
      <c r="AR26" s="126">
        <f>SUM(AS27:AS31)</f>
        <v>704</v>
      </c>
      <c r="AS26" s="126"/>
      <c r="AT26" s="88"/>
      <c r="AU26" s="126">
        <f>SUM(AV27:AV31)</f>
        <v>1046</v>
      </c>
      <c r="AV26" s="126"/>
      <c r="AX26" s="115"/>
    </row>
    <row r="27" spans="2:50" ht="18.95" customHeight="1" x14ac:dyDescent="0.15">
      <c r="B27" s="101"/>
      <c r="C27" s="7">
        <v>10</v>
      </c>
      <c r="D27" s="108"/>
      <c r="E27" s="36"/>
      <c r="F27" s="23">
        <v>950</v>
      </c>
      <c r="G27" s="23"/>
      <c r="H27" s="23"/>
      <c r="I27" s="23">
        <v>496</v>
      </c>
      <c r="J27" s="23"/>
      <c r="K27" s="23"/>
      <c r="L27" s="23">
        <v>454</v>
      </c>
      <c r="M27" s="27"/>
      <c r="N27" s="26"/>
      <c r="O27" s="19">
        <v>35</v>
      </c>
      <c r="P27" s="25"/>
      <c r="Q27" s="36"/>
      <c r="R27" s="23">
        <v>1131</v>
      </c>
      <c r="S27" s="23"/>
      <c r="T27" s="23"/>
      <c r="U27" s="23">
        <v>578</v>
      </c>
      <c r="V27" s="23"/>
      <c r="W27" s="23"/>
      <c r="X27" s="23">
        <v>553</v>
      </c>
      <c r="Y27" s="27"/>
      <c r="Z27" s="26"/>
      <c r="AA27" s="19">
        <v>60</v>
      </c>
      <c r="AB27" s="25"/>
      <c r="AC27" s="36"/>
      <c r="AD27" s="23">
        <v>993</v>
      </c>
      <c r="AE27" s="23"/>
      <c r="AF27" s="23"/>
      <c r="AG27" s="23">
        <v>543</v>
      </c>
      <c r="AH27" s="23"/>
      <c r="AI27" s="23"/>
      <c r="AJ27" s="23">
        <v>450</v>
      </c>
      <c r="AK27" s="27"/>
      <c r="AL27" s="26"/>
      <c r="AM27" s="19">
        <v>85</v>
      </c>
      <c r="AN27" s="25"/>
      <c r="AO27" s="36"/>
      <c r="AP27" s="23">
        <v>459</v>
      </c>
      <c r="AQ27" s="23"/>
      <c r="AR27" s="23"/>
      <c r="AS27" s="23">
        <v>199</v>
      </c>
      <c r="AT27" s="23"/>
      <c r="AU27" s="23"/>
      <c r="AV27" s="23">
        <v>260</v>
      </c>
      <c r="AX27" s="97"/>
    </row>
    <row r="28" spans="2:50" ht="18.95" customHeight="1" x14ac:dyDescent="0.15">
      <c r="B28" s="101"/>
      <c r="C28" s="7">
        <v>11</v>
      </c>
      <c r="D28" s="108"/>
      <c r="E28" s="36"/>
      <c r="F28" s="23">
        <v>921</v>
      </c>
      <c r="G28" s="23"/>
      <c r="H28" s="23"/>
      <c r="I28" s="23">
        <v>468</v>
      </c>
      <c r="J28" s="23"/>
      <c r="K28" s="23"/>
      <c r="L28" s="23">
        <v>453</v>
      </c>
      <c r="M28" s="27"/>
      <c r="N28" s="26"/>
      <c r="O28" s="19">
        <v>36</v>
      </c>
      <c r="P28" s="25"/>
      <c r="Q28" s="36"/>
      <c r="R28" s="23">
        <v>1134</v>
      </c>
      <c r="S28" s="23"/>
      <c r="T28" s="23"/>
      <c r="U28" s="23">
        <v>606</v>
      </c>
      <c r="V28" s="23"/>
      <c r="W28" s="23"/>
      <c r="X28" s="23">
        <v>528</v>
      </c>
      <c r="Y28" s="27"/>
      <c r="Z28" s="26"/>
      <c r="AA28" s="19">
        <v>61</v>
      </c>
      <c r="AB28" s="25"/>
      <c r="AC28" s="36"/>
      <c r="AD28" s="23">
        <v>969</v>
      </c>
      <c r="AE28" s="23"/>
      <c r="AF28" s="23"/>
      <c r="AG28" s="23">
        <v>512</v>
      </c>
      <c r="AH28" s="23"/>
      <c r="AI28" s="23"/>
      <c r="AJ28" s="23">
        <v>457</v>
      </c>
      <c r="AK28" s="27"/>
      <c r="AL28" s="26"/>
      <c r="AM28" s="19">
        <v>86</v>
      </c>
      <c r="AN28" s="25"/>
      <c r="AO28" s="36"/>
      <c r="AP28" s="23">
        <v>400</v>
      </c>
      <c r="AQ28" s="23"/>
      <c r="AR28" s="23"/>
      <c r="AS28" s="23">
        <v>154</v>
      </c>
      <c r="AT28" s="23"/>
      <c r="AU28" s="23"/>
      <c r="AV28" s="23">
        <v>246</v>
      </c>
      <c r="AX28" s="97"/>
    </row>
    <row r="29" spans="2:50" ht="18.95" customHeight="1" x14ac:dyDescent="0.15">
      <c r="B29" s="101"/>
      <c r="C29" s="7">
        <v>12</v>
      </c>
      <c r="D29" s="108"/>
      <c r="E29" s="36"/>
      <c r="F29" s="23">
        <v>947</v>
      </c>
      <c r="G29" s="23"/>
      <c r="H29" s="23"/>
      <c r="I29" s="23">
        <v>492</v>
      </c>
      <c r="J29" s="23"/>
      <c r="K29" s="23"/>
      <c r="L29" s="23">
        <v>455</v>
      </c>
      <c r="M29" s="27"/>
      <c r="N29" s="26"/>
      <c r="O29" s="19">
        <v>37</v>
      </c>
      <c r="P29" s="25"/>
      <c r="Q29" s="36"/>
      <c r="R29" s="23">
        <v>1265</v>
      </c>
      <c r="S29" s="23"/>
      <c r="T29" s="23"/>
      <c r="U29" s="23">
        <v>604</v>
      </c>
      <c r="V29" s="23"/>
      <c r="W29" s="23"/>
      <c r="X29" s="23">
        <v>661</v>
      </c>
      <c r="Y29" s="27"/>
      <c r="Z29" s="26"/>
      <c r="AA29" s="19">
        <v>62</v>
      </c>
      <c r="AB29" s="25"/>
      <c r="AC29" s="36"/>
      <c r="AD29" s="23">
        <v>944</v>
      </c>
      <c r="AE29" s="23"/>
      <c r="AF29" s="23"/>
      <c r="AG29" s="23">
        <v>472</v>
      </c>
      <c r="AH29" s="23"/>
      <c r="AI29" s="23"/>
      <c r="AJ29" s="23">
        <v>472</v>
      </c>
      <c r="AK29" s="27"/>
      <c r="AL29" s="26"/>
      <c r="AM29" s="19">
        <v>87</v>
      </c>
      <c r="AN29" s="25"/>
      <c r="AO29" s="36"/>
      <c r="AP29" s="23">
        <v>359</v>
      </c>
      <c r="AQ29" s="23"/>
      <c r="AR29" s="23"/>
      <c r="AS29" s="23">
        <v>153</v>
      </c>
      <c r="AT29" s="23"/>
      <c r="AU29" s="23"/>
      <c r="AV29" s="23">
        <v>206</v>
      </c>
      <c r="AX29" s="97"/>
    </row>
    <row r="30" spans="2:50" ht="18.95" customHeight="1" x14ac:dyDescent="0.15">
      <c r="B30" s="101"/>
      <c r="C30" s="7">
        <v>13</v>
      </c>
      <c r="D30" s="108"/>
      <c r="E30" s="36"/>
      <c r="F30" s="23">
        <v>958</v>
      </c>
      <c r="G30" s="23"/>
      <c r="H30" s="23"/>
      <c r="I30" s="23">
        <v>473</v>
      </c>
      <c r="J30" s="23"/>
      <c r="K30" s="23"/>
      <c r="L30" s="23">
        <v>485</v>
      </c>
      <c r="M30" s="27"/>
      <c r="N30" s="26"/>
      <c r="O30" s="19">
        <v>38</v>
      </c>
      <c r="P30" s="25"/>
      <c r="Q30" s="36"/>
      <c r="R30" s="23">
        <v>1208</v>
      </c>
      <c r="S30" s="23"/>
      <c r="T30" s="23"/>
      <c r="U30" s="23">
        <v>601</v>
      </c>
      <c r="V30" s="23"/>
      <c r="W30" s="23"/>
      <c r="X30" s="23">
        <v>607</v>
      </c>
      <c r="Y30" s="27"/>
      <c r="Z30" s="26"/>
      <c r="AA30" s="19">
        <v>63</v>
      </c>
      <c r="AB30" s="25"/>
      <c r="AC30" s="36"/>
      <c r="AD30" s="23">
        <v>855</v>
      </c>
      <c r="AE30" s="23"/>
      <c r="AF30" s="23"/>
      <c r="AG30" s="23">
        <v>425</v>
      </c>
      <c r="AH30" s="23"/>
      <c r="AI30" s="23"/>
      <c r="AJ30" s="23">
        <v>430</v>
      </c>
      <c r="AK30" s="27"/>
      <c r="AL30" s="26"/>
      <c r="AM30" s="19">
        <v>88</v>
      </c>
      <c r="AN30" s="25"/>
      <c r="AO30" s="36"/>
      <c r="AP30" s="23">
        <v>308</v>
      </c>
      <c r="AQ30" s="23"/>
      <c r="AR30" s="23"/>
      <c r="AS30" s="23">
        <v>127</v>
      </c>
      <c r="AT30" s="23"/>
      <c r="AU30" s="23"/>
      <c r="AV30" s="23">
        <v>181</v>
      </c>
      <c r="AX30" s="97"/>
    </row>
    <row r="31" spans="2:50" ht="18.95" customHeight="1" x14ac:dyDescent="0.15">
      <c r="B31" s="101"/>
      <c r="C31" s="7">
        <v>14</v>
      </c>
      <c r="D31" s="108"/>
      <c r="E31" s="36"/>
      <c r="F31" s="23">
        <v>958</v>
      </c>
      <c r="G31" s="23"/>
      <c r="H31" s="23"/>
      <c r="I31" s="23">
        <v>493</v>
      </c>
      <c r="J31" s="23"/>
      <c r="K31" s="23"/>
      <c r="L31" s="23">
        <v>465</v>
      </c>
      <c r="M31" s="27"/>
      <c r="N31" s="26"/>
      <c r="O31" s="19">
        <v>39</v>
      </c>
      <c r="P31" s="25"/>
      <c r="Q31" s="36"/>
      <c r="R31" s="23">
        <v>1133</v>
      </c>
      <c r="S31" s="23"/>
      <c r="T31" s="23"/>
      <c r="U31" s="23">
        <v>556</v>
      </c>
      <c r="V31" s="23"/>
      <c r="W31" s="23"/>
      <c r="X31" s="23">
        <v>577</v>
      </c>
      <c r="Y31" s="27"/>
      <c r="Z31" s="26"/>
      <c r="AA31" s="19">
        <v>64</v>
      </c>
      <c r="AB31" s="25"/>
      <c r="AC31" s="36"/>
      <c r="AD31" s="23">
        <v>861</v>
      </c>
      <c r="AE31" s="23"/>
      <c r="AF31" s="23"/>
      <c r="AG31" s="23">
        <v>432</v>
      </c>
      <c r="AH31" s="23"/>
      <c r="AI31" s="23"/>
      <c r="AJ31" s="23">
        <v>429</v>
      </c>
      <c r="AK31" s="27"/>
      <c r="AL31" s="26"/>
      <c r="AM31" s="19">
        <v>89</v>
      </c>
      <c r="AN31" s="25"/>
      <c r="AO31" s="36"/>
      <c r="AP31" s="23">
        <v>224</v>
      </c>
      <c r="AQ31" s="23"/>
      <c r="AR31" s="23"/>
      <c r="AS31" s="23">
        <v>71</v>
      </c>
      <c r="AT31" s="23"/>
      <c r="AU31" s="23"/>
      <c r="AV31" s="23">
        <v>153</v>
      </c>
      <c r="AX31" s="97"/>
    </row>
    <row r="32" spans="2:50" s="114" customFormat="1" ht="18.95" customHeight="1" x14ac:dyDescent="0.15">
      <c r="B32" s="138" t="s">
        <v>7</v>
      </c>
      <c r="C32" s="139"/>
      <c r="D32" s="140"/>
      <c r="E32" s="130">
        <f>SUM(H32:L32)</f>
        <v>4717</v>
      </c>
      <c r="F32" s="126"/>
      <c r="G32" s="84"/>
      <c r="H32" s="126">
        <f>SUM(I33:I37)</f>
        <v>2380</v>
      </c>
      <c r="I32" s="126"/>
      <c r="J32" s="84"/>
      <c r="K32" s="126">
        <f>SUM(L33:L37)</f>
        <v>2337</v>
      </c>
      <c r="L32" s="126"/>
      <c r="M32" s="113"/>
      <c r="N32" s="131" t="s">
        <v>13</v>
      </c>
      <c r="O32" s="132"/>
      <c r="P32" s="133"/>
      <c r="Q32" s="130">
        <f>SUM(T32:X32)</f>
        <v>6858</v>
      </c>
      <c r="R32" s="126"/>
      <c r="S32" s="84"/>
      <c r="T32" s="126">
        <f>SUM(U33:U37)</f>
        <v>3491</v>
      </c>
      <c r="U32" s="126"/>
      <c r="V32" s="84"/>
      <c r="W32" s="126">
        <f>SUM(X33:X37)</f>
        <v>3367</v>
      </c>
      <c r="X32" s="126"/>
      <c r="Y32" s="113"/>
      <c r="Z32" s="131" t="s">
        <v>23</v>
      </c>
      <c r="AA32" s="132"/>
      <c r="AB32" s="133"/>
      <c r="AC32" s="130">
        <f>SUM(AF32:AJ32)</f>
        <v>4501</v>
      </c>
      <c r="AD32" s="126"/>
      <c r="AE32" s="84"/>
      <c r="AF32" s="126">
        <f>SUM(AG33:AG37)</f>
        <v>2199</v>
      </c>
      <c r="AG32" s="126"/>
      <c r="AH32" s="84"/>
      <c r="AI32" s="126">
        <f>SUM(AJ33:AJ37)</f>
        <v>2302</v>
      </c>
      <c r="AJ32" s="126"/>
      <c r="AK32" s="113"/>
      <c r="AL32" s="131" t="s">
        <v>17</v>
      </c>
      <c r="AM32" s="132"/>
      <c r="AN32" s="133"/>
      <c r="AO32" s="130">
        <f>SUM(AR32:AV32)</f>
        <v>668</v>
      </c>
      <c r="AP32" s="126"/>
      <c r="AQ32" s="88"/>
      <c r="AR32" s="126">
        <f>SUM(AS33:AS37)</f>
        <v>194</v>
      </c>
      <c r="AS32" s="126"/>
      <c r="AT32" s="88"/>
      <c r="AU32" s="126">
        <f>SUM(AV33:AV37)</f>
        <v>474</v>
      </c>
      <c r="AV32" s="126"/>
      <c r="AX32" s="115"/>
    </row>
    <row r="33" spans="2:50" ht="18.95" customHeight="1" x14ac:dyDescent="0.15">
      <c r="B33" s="101"/>
      <c r="C33" s="7">
        <v>15</v>
      </c>
      <c r="D33" s="108"/>
      <c r="E33" s="36"/>
      <c r="F33" s="23">
        <v>881</v>
      </c>
      <c r="G33" s="23"/>
      <c r="H33" s="23"/>
      <c r="I33" s="23">
        <v>419</v>
      </c>
      <c r="J33" s="23"/>
      <c r="K33" s="23"/>
      <c r="L33" s="23">
        <v>462</v>
      </c>
      <c r="M33" s="27"/>
      <c r="N33" s="26"/>
      <c r="O33" s="19">
        <v>40</v>
      </c>
      <c r="P33" s="25"/>
      <c r="Q33" s="36"/>
      <c r="R33" s="23">
        <v>1281</v>
      </c>
      <c r="S33" s="23"/>
      <c r="T33" s="23"/>
      <c r="U33" s="23">
        <v>650</v>
      </c>
      <c r="V33" s="23"/>
      <c r="W33" s="23"/>
      <c r="X33" s="23">
        <v>631</v>
      </c>
      <c r="Y33" s="27"/>
      <c r="Z33" s="26"/>
      <c r="AA33" s="19">
        <v>65</v>
      </c>
      <c r="AB33" s="25"/>
      <c r="AC33" s="36"/>
      <c r="AD33" s="23">
        <v>880</v>
      </c>
      <c r="AE33" s="23"/>
      <c r="AF33" s="23"/>
      <c r="AG33" s="23">
        <v>429</v>
      </c>
      <c r="AH33" s="23"/>
      <c r="AI33" s="23"/>
      <c r="AJ33" s="23">
        <v>451</v>
      </c>
      <c r="AK33" s="27"/>
      <c r="AL33" s="26"/>
      <c r="AM33" s="19">
        <v>90</v>
      </c>
      <c r="AN33" s="25"/>
      <c r="AO33" s="36"/>
      <c r="AP33" s="23">
        <v>194</v>
      </c>
      <c r="AQ33" s="23"/>
      <c r="AR33" s="23"/>
      <c r="AS33" s="23">
        <v>63</v>
      </c>
      <c r="AT33" s="23"/>
      <c r="AU33" s="23"/>
      <c r="AV33" s="23">
        <v>131</v>
      </c>
      <c r="AX33" s="97"/>
    </row>
    <row r="34" spans="2:50" ht="18.95" customHeight="1" x14ac:dyDescent="0.15">
      <c r="B34" s="101"/>
      <c r="C34" s="7">
        <v>16</v>
      </c>
      <c r="D34" s="108"/>
      <c r="E34" s="36"/>
      <c r="F34" s="23">
        <v>980</v>
      </c>
      <c r="G34" s="23"/>
      <c r="H34" s="23"/>
      <c r="I34" s="23">
        <v>500</v>
      </c>
      <c r="J34" s="23"/>
      <c r="K34" s="23"/>
      <c r="L34" s="23">
        <v>480</v>
      </c>
      <c r="M34" s="27"/>
      <c r="N34" s="26"/>
      <c r="O34" s="19">
        <v>41</v>
      </c>
      <c r="P34" s="25"/>
      <c r="Q34" s="36"/>
      <c r="R34" s="23">
        <v>1326</v>
      </c>
      <c r="S34" s="23"/>
      <c r="T34" s="23"/>
      <c r="U34" s="23">
        <v>655</v>
      </c>
      <c r="V34" s="23"/>
      <c r="W34" s="23"/>
      <c r="X34" s="23">
        <v>671</v>
      </c>
      <c r="Y34" s="27"/>
      <c r="Z34" s="26"/>
      <c r="AA34" s="19">
        <v>66</v>
      </c>
      <c r="AB34" s="25"/>
      <c r="AC34" s="36"/>
      <c r="AD34" s="23">
        <v>811</v>
      </c>
      <c r="AE34" s="23"/>
      <c r="AF34" s="23"/>
      <c r="AG34" s="23">
        <v>418</v>
      </c>
      <c r="AH34" s="23"/>
      <c r="AI34" s="23"/>
      <c r="AJ34" s="23">
        <v>393</v>
      </c>
      <c r="AK34" s="27"/>
      <c r="AL34" s="26"/>
      <c r="AM34" s="19">
        <v>91</v>
      </c>
      <c r="AN34" s="25"/>
      <c r="AO34" s="36"/>
      <c r="AP34" s="23">
        <v>163</v>
      </c>
      <c r="AQ34" s="23"/>
      <c r="AR34" s="23"/>
      <c r="AS34" s="23">
        <v>49</v>
      </c>
      <c r="AT34" s="23"/>
      <c r="AU34" s="23"/>
      <c r="AV34" s="23">
        <v>114</v>
      </c>
      <c r="AX34" s="97"/>
    </row>
    <row r="35" spans="2:50" ht="18.95" customHeight="1" x14ac:dyDescent="0.15">
      <c r="B35" s="101"/>
      <c r="C35" s="7">
        <v>17</v>
      </c>
      <c r="D35" s="108"/>
      <c r="E35" s="36"/>
      <c r="F35" s="23">
        <v>965</v>
      </c>
      <c r="G35" s="23"/>
      <c r="H35" s="23"/>
      <c r="I35" s="23">
        <v>518</v>
      </c>
      <c r="J35" s="23"/>
      <c r="K35" s="23"/>
      <c r="L35" s="23">
        <v>447</v>
      </c>
      <c r="M35" s="27"/>
      <c r="N35" s="26"/>
      <c r="O35" s="19">
        <v>42</v>
      </c>
      <c r="P35" s="25"/>
      <c r="Q35" s="36"/>
      <c r="R35" s="23">
        <v>1380</v>
      </c>
      <c r="S35" s="23"/>
      <c r="T35" s="23"/>
      <c r="U35" s="23">
        <v>738</v>
      </c>
      <c r="V35" s="23"/>
      <c r="W35" s="23"/>
      <c r="X35" s="23">
        <v>642</v>
      </c>
      <c r="Y35" s="27"/>
      <c r="Z35" s="26"/>
      <c r="AA35" s="19">
        <v>67</v>
      </c>
      <c r="AB35" s="25"/>
      <c r="AC35" s="36"/>
      <c r="AD35" s="23">
        <v>862</v>
      </c>
      <c r="AE35" s="23"/>
      <c r="AF35" s="23"/>
      <c r="AG35" s="23">
        <v>413</v>
      </c>
      <c r="AH35" s="23"/>
      <c r="AI35" s="23"/>
      <c r="AJ35" s="23">
        <v>449</v>
      </c>
      <c r="AK35" s="27"/>
      <c r="AL35" s="26"/>
      <c r="AM35" s="19">
        <v>92</v>
      </c>
      <c r="AN35" s="25"/>
      <c r="AO35" s="36"/>
      <c r="AP35" s="23">
        <v>123</v>
      </c>
      <c r="AQ35" s="23"/>
      <c r="AR35" s="23"/>
      <c r="AS35" s="23">
        <v>36</v>
      </c>
      <c r="AT35" s="23"/>
      <c r="AU35" s="23"/>
      <c r="AV35" s="23">
        <v>87</v>
      </c>
      <c r="AX35" s="97"/>
    </row>
    <row r="36" spans="2:50" ht="18.95" customHeight="1" x14ac:dyDescent="0.15">
      <c r="B36" s="101"/>
      <c r="C36" s="7">
        <v>18</v>
      </c>
      <c r="D36" s="108"/>
      <c r="E36" s="36"/>
      <c r="F36" s="23">
        <v>936</v>
      </c>
      <c r="G36" s="23"/>
      <c r="H36" s="23"/>
      <c r="I36" s="23">
        <v>470</v>
      </c>
      <c r="J36" s="23"/>
      <c r="K36" s="23"/>
      <c r="L36" s="23">
        <v>466</v>
      </c>
      <c r="M36" s="27"/>
      <c r="N36" s="26"/>
      <c r="O36" s="19">
        <v>43</v>
      </c>
      <c r="P36" s="25"/>
      <c r="Q36" s="36"/>
      <c r="R36" s="23">
        <v>1453</v>
      </c>
      <c r="S36" s="23"/>
      <c r="T36" s="23"/>
      <c r="U36" s="23">
        <v>750</v>
      </c>
      <c r="V36" s="23"/>
      <c r="W36" s="23"/>
      <c r="X36" s="23">
        <v>703</v>
      </c>
      <c r="Y36" s="27"/>
      <c r="Z36" s="26"/>
      <c r="AA36" s="19">
        <v>68</v>
      </c>
      <c r="AB36" s="25"/>
      <c r="AC36" s="36"/>
      <c r="AD36" s="23">
        <v>950</v>
      </c>
      <c r="AE36" s="23"/>
      <c r="AF36" s="23"/>
      <c r="AG36" s="23">
        <v>453</v>
      </c>
      <c r="AH36" s="23"/>
      <c r="AI36" s="23"/>
      <c r="AJ36" s="23">
        <v>497</v>
      </c>
      <c r="AK36" s="27"/>
      <c r="AL36" s="26"/>
      <c r="AM36" s="19">
        <v>93</v>
      </c>
      <c r="AN36" s="25"/>
      <c r="AO36" s="36"/>
      <c r="AP36" s="23">
        <v>95</v>
      </c>
      <c r="AQ36" s="23"/>
      <c r="AR36" s="23"/>
      <c r="AS36" s="23">
        <v>25</v>
      </c>
      <c r="AT36" s="23"/>
      <c r="AU36" s="23"/>
      <c r="AV36" s="23">
        <v>70</v>
      </c>
      <c r="AX36" s="97"/>
    </row>
    <row r="37" spans="2:50" ht="18.95" customHeight="1" x14ac:dyDescent="0.15">
      <c r="B37" s="101"/>
      <c r="C37" s="7">
        <v>19</v>
      </c>
      <c r="D37" s="108"/>
      <c r="E37" s="36"/>
      <c r="F37" s="23">
        <v>955</v>
      </c>
      <c r="G37" s="23"/>
      <c r="H37" s="23"/>
      <c r="I37" s="23">
        <v>473</v>
      </c>
      <c r="J37" s="23"/>
      <c r="K37" s="23"/>
      <c r="L37" s="23">
        <v>482</v>
      </c>
      <c r="M37" s="27"/>
      <c r="N37" s="26"/>
      <c r="O37" s="19">
        <v>44</v>
      </c>
      <c r="P37" s="25"/>
      <c r="Q37" s="36"/>
      <c r="R37" s="23">
        <v>1418</v>
      </c>
      <c r="S37" s="23"/>
      <c r="T37" s="23"/>
      <c r="U37" s="23">
        <v>698</v>
      </c>
      <c r="V37" s="23"/>
      <c r="W37" s="23"/>
      <c r="X37" s="23">
        <v>720</v>
      </c>
      <c r="Y37" s="27"/>
      <c r="Z37" s="26"/>
      <c r="AA37" s="19">
        <v>69</v>
      </c>
      <c r="AB37" s="25"/>
      <c r="AC37" s="36"/>
      <c r="AD37" s="23">
        <v>998</v>
      </c>
      <c r="AE37" s="23"/>
      <c r="AF37" s="23"/>
      <c r="AG37" s="23">
        <v>486</v>
      </c>
      <c r="AH37" s="23"/>
      <c r="AI37" s="23"/>
      <c r="AJ37" s="23">
        <v>512</v>
      </c>
      <c r="AK37" s="27"/>
      <c r="AL37" s="26"/>
      <c r="AM37" s="19">
        <v>94</v>
      </c>
      <c r="AN37" s="25"/>
      <c r="AO37" s="36"/>
      <c r="AP37" s="23">
        <v>93</v>
      </c>
      <c r="AQ37" s="23"/>
      <c r="AR37" s="23"/>
      <c r="AS37" s="23">
        <v>21</v>
      </c>
      <c r="AT37" s="23"/>
      <c r="AU37" s="23"/>
      <c r="AV37" s="23">
        <v>72</v>
      </c>
      <c r="AX37" s="97"/>
    </row>
    <row r="38" spans="2:50" s="114" customFormat="1" ht="18.95" customHeight="1" x14ac:dyDescent="0.15">
      <c r="B38" s="138" t="s">
        <v>8</v>
      </c>
      <c r="C38" s="139"/>
      <c r="D38" s="140"/>
      <c r="E38" s="130">
        <f>SUM(H38:L38)</f>
        <v>4997</v>
      </c>
      <c r="F38" s="126"/>
      <c r="G38" s="84"/>
      <c r="H38" s="126">
        <f>SUM(I39:I43)</f>
        <v>2573</v>
      </c>
      <c r="I38" s="126"/>
      <c r="J38" s="84"/>
      <c r="K38" s="126">
        <f>SUM(L39:L43)</f>
        <v>2424</v>
      </c>
      <c r="L38" s="126"/>
      <c r="M38" s="113"/>
      <c r="N38" s="131" t="s">
        <v>14</v>
      </c>
      <c r="O38" s="132"/>
      <c r="P38" s="133"/>
      <c r="Q38" s="130">
        <f>SUM(T38:X38)</f>
        <v>8308</v>
      </c>
      <c r="R38" s="126"/>
      <c r="S38" s="84"/>
      <c r="T38" s="126">
        <f>SUM(U39:U43)</f>
        <v>4231</v>
      </c>
      <c r="U38" s="126"/>
      <c r="V38" s="84"/>
      <c r="W38" s="126">
        <f>SUM(X39:X43)</f>
        <v>4077</v>
      </c>
      <c r="X38" s="126"/>
      <c r="Y38" s="113"/>
      <c r="Z38" s="131" t="s">
        <v>24</v>
      </c>
      <c r="AA38" s="132"/>
      <c r="AB38" s="133"/>
      <c r="AC38" s="130">
        <f>SUM(AF38:AJ38)</f>
        <v>5435</v>
      </c>
      <c r="AD38" s="126"/>
      <c r="AE38" s="84"/>
      <c r="AF38" s="126">
        <f>SUM(AG39:AG43)</f>
        <v>2570</v>
      </c>
      <c r="AG38" s="126"/>
      <c r="AH38" s="84"/>
      <c r="AI38" s="126">
        <f>SUM(AJ39:AJ43)</f>
        <v>2865</v>
      </c>
      <c r="AJ38" s="126"/>
      <c r="AK38" s="113"/>
      <c r="AL38" s="131" t="s">
        <v>18</v>
      </c>
      <c r="AM38" s="132"/>
      <c r="AN38" s="133"/>
      <c r="AO38" s="130">
        <f>SUM(AR38:AV38)</f>
        <v>187</v>
      </c>
      <c r="AP38" s="126"/>
      <c r="AQ38" s="88"/>
      <c r="AR38" s="126">
        <f>SUM(AS39:AS43)</f>
        <v>34</v>
      </c>
      <c r="AS38" s="126"/>
      <c r="AT38" s="88"/>
      <c r="AU38" s="126">
        <f>SUM(AV39:AV43)</f>
        <v>153</v>
      </c>
      <c r="AV38" s="126"/>
      <c r="AX38" s="115"/>
    </row>
    <row r="39" spans="2:50" ht="18.95" customHeight="1" x14ac:dyDescent="0.15">
      <c r="B39" s="101"/>
      <c r="C39" s="7">
        <v>20</v>
      </c>
      <c r="D39" s="108"/>
      <c r="E39" s="36"/>
      <c r="F39" s="23">
        <v>1023</v>
      </c>
      <c r="G39" s="23"/>
      <c r="H39" s="23"/>
      <c r="I39" s="23">
        <v>518</v>
      </c>
      <c r="J39" s="23"/>
      <c r="K39" s="23"/>
      <c r="L39" s="23">
        <v>505</v>
      </c>
      <c r="M39" s="27"/>
      <c r="N39" s="26"/>
      <c r="O39" s="19">
        <v>45</v>
      </c>
      <c r="P39" s="25"/>
      <c r="Q39" s="36"/>
      <c r="R39" s="23">
        <v>1522</v>
      </c>
      <c r="S39" s="23"/>
      <c r="T39" s="23"/>
      <c r="U39" s="23">
        <v>791</v>
      </c>
      <c r="V39" s="23"/>
      <c r="W39" s="23"/>
      <c r="X39" s="23">
        <v>731</v>
      </c>
      <c r="Y39" s="27"/>
      <c r="Z39" s="26"/>
      <c r="AA39" s="19">
        <v>70</v>
      </c>
      <c r="AB39" s="25"/>
      <c r="AC39" s="36"/>
      <c r="AD39" s="23">
        <v>1043</v>
      </c>
      <c r="AE39" s="23"/>
      <c r="AF39" s="23"/>
      <c r="AG39" s="23">
        <v>488</v>
      </c>
      <c r="AH39" s="23"/>
      <c r="AI39" s="23"/>
      <c r="AJ39" s="23">
        <v>555</v>
      </c>
      <c r="AK39" s="27"/>
      <c r="AL39" s="26"/>
      <c r="AM39" s="19">
        <v>95</v>
      </c>
      <c r="AN39" s="25"/>
      <c r="AO39" s="36"/>
      <c r="AP39" s="23">
        <v>57</v>
      </c>
      <c r="AQ39" s="23"/>
      <c r="AR39" s="23"/>
      <c r="AS39" s="23">
        <v>9</v>
      </c>
      <c r="AT39" s="23"/>
      <c r="AU39" s="23"/>
      <c r="AV39" s="23">
        <v>48</v>
      </c>
      <c r="AX39" s="97"/>
    </row>
    <row r="40" spans="2:50" ht="18.95" customHeight="1" x14ac:dyDescent="0.15">
      <c r="B40" s="101"/>
      <c r="C40" s="7">
        <v>21</v>
      </c>
      <c r="D40" s="108"/>
      <c r="E40" s="36"/>
      <c r="F40" s="23">
        <v>1066</v>
      </c>
      <c r="G40" s="23"/>
      <c r="H40" s="23"/>
      <c r="I40" s="23">
        <v>546</v>
      </c>
      <c r="J40" s="23"/>
      <c r="K40" s="23"/>
      <c r="L40" s="23">
        <v>520</v>
      </c>
      <c r="M40" s="27"/>
      <c r="N40" s="26"/>
      <c r="O40" s="19">
        <v>46</v>
      </c>
      <c r="P40" s="25"/>
      <c r="Q40" s="36"/>
      <c r="R40" s="23">
        <v>1637</v>
      </c>
      <c r="S40" s="23"/>
      <c r="T40" s="23"/>
      <c r="U40" s="23">
        <v>852</v>
      </c>
      <c r="V40" s="23"/>
      <c r="W40" s="23"/>
      <c r="X40" s="23">
        <v>785</v>
      </c>
      <c r="Y40" s="27"/>
      <c r="Z40" s="26"/>
      <c r="AA40" s="19">
        <v>71</v>
      </c>
      <c r="AB40" s="25"/>
      <c r="AC40" s="36"/>
      <c r="AD40" s="23">
        <v>1152</v>
      </c>
      <c r="AE40" s="23"/>
      <c r="AF40" s="23"/>
      <c r="AG40" s="23">
        <v>569</v>
      </c>
      <c r="AH40" s="23"/>
      <c r="AI40" s="23"/>
      <c r="AJ40" s="23">
        <v>583</v>
      </c>
      <c r="AK40" s="27"/>
      <c r="AL40" s="26"/>
      <c r="AM40" s="19">
        <v>96</v>
      </c>
      <c r="AN40" s="25"/>
      <c r="AO40" s="36"/>
      <c r="AP40" s="23">
        <v>47</v>
      </c>
      <c r="AQ40" s="23"/>
      <c r="AR40" s="23"/>
      <c r="AS40" s="23">
        <v>6</v>
      </c>
      <c r="AT40" s="23"/>
      <c r="AU40" s="23"/>
      <c r="AV40" s="23">
        <v>41</v>
      </c>
      <c r="AX40" s="97"/>
    </row>
    <row r="41" spans="2:50" ht="18.95" customHeight="1" x14ac:dyDescent="0.15">
      <c r="B41" s="101"/>
      <c r="C41" s="7">
        <v>22</v>
      </c>
      <c r="D41" s="108"/>
      <c r="E41" s="36"/>
      <c r="F41" s="23">
        <v>982</v>
      </c>
      <c r="G41" s="23"/>
      <c r="H41" s="23"/>
      <c r="I41" s="23">
        <v>520</v>
      </c>
      <c r="J41" s="23"/>
      <c r="K41" s="23"/>
      <c r="L41" s="23">
        <v>462</v>
      </c>
      <c r="M41" s="27"/>
      <c r="N41" s="26"/>
      <c r="O41" s="19">
        <v>47</v>
      </c>
      <c r="P41" s="25"/>
      <c r="Q41" s="36"/>
      <c r="R41" s="23">
        <v>1708</v>
      </c>
      <c r="S41" s="23"/>
      <c r="T41" s="23"/>
      <c r="U41" s="23">
        <v>879</v>
      </c>
      <c r="V41" s="23"/>
      <c r="W41" s="23"/>
      <c r="X41" s="23">
        <v>829</v>
      </c>
      <c r="Y41" s="27"/>
      <c r="Z41" s="26"/>
      <c r="AA41" s="19">
        <v>72</v>
      </c>
      <c r="AB41" s="25"/>
      <c r="AC41" s="36"/>
      <c r="AD41" s="23">
        <v>1217</v>
      </c>
      <c r="AE41" s="23"/>
      <c r="AF41" s="23"/>
      <c r="AG41" s="23">
        <v>578</v>
      </c>
      <c r="AH41" s="23"/>
      <c r="AI41" s="23"/>
      <c r="AJ41" s="23">
        <v>639</v>
      </c>
      <c r="AK41" s="27"/>
      <c r="AL41" s="26"/>
      <c r="AM41" s="19">
        <v>97</v>
      </c>
      <c r="AN41" s="25"/>
      <c r="AO41" s="36"/>
      <c r="AP41" s="23">
        <v>32</v>
      </c>
      <c r="AQ41" s="23"/>
      <c r="AR41" s="23"/>
      <c r="AS41" s="23">
        <v>6</v>
      </c>
      <c r="AT41" s="23"/>
      <c r="AU41" s="23"/>
      <c r="AV41" s="23">
        <v>26</v>
      </c>
      <c r="AX41" s="97"/>
    </row>
    <row r="42" spans="2:50" ht="18.95" customHeight="1" x14ac:dyDescent="0.15">
      <c r="B42" s="101"/>
      <c r="C42" s="7">
        <v>23</v>
      </c>
      <c r="D42" s="108"/>
      <c r="E42" s="36"/>
      <c r="F42" s="23">
        <v>1003</v>
      </c>
      <c r="G42" s="23"/>
      <c r="H42" s="23"/>
      <c r="I42" s="23">
        <v>517</v>
      </c>
      <c r="J42" s="23"/>
      <c r="K42" s="23"/>
      <c r="L42" s="23">
        <v>486</v>
      </c>
      <c r="M42" s="27"/>
      <c r="N42" s="26"/>
      <c r="O42" s="19">
        <v>48</v>
      </c>
      <c r="P42" s="25"/>
      <c r="Q42" s="36"/>
      <c r="R42" s="23">
        <v>1719</v>
      </c>
      <c r="S42" s="23"/>
      <c r="T42" s="23"/>
      <c r="U42" s="23">
        <v>842</v>
      </c>
      <c r="V42" s="23"/>
      <c r="W42" s="23"/>
      <c r="X42" s="23">
        <v>877</v>
      </c>
      <c r="Y42" s="27"/>
      <c r="Z42" s="26"/>
      <c r="AA42" s="19">
        <v>73</v>
      </c>
      <c r="AB42" s="25"/>
      <c r="AC42" s="36"/>
      <c r="AD42" s="23">
        <v>1179</v>
      </c>
      <c r="AE42" s="23"/>
      <c r="AF42" s="23"/>
      <c r="AG42" s="23">
        <v>545</v>
      </c>
      <c r="AH42" s="23"/>
      <c r="AI42" s="23"/>
      <c r="AJ42" s="23">
        <v>634</v>
      </c>
      <c r="AK42" s="27"/>
      <c r="AL42" s="26"/>
      <c r="AM42" s="19">
        <v>98</v>
      </c>
      <c r="AN42" s="25"/>
      <c r="AO42" s="36"/>
      <c r="AP42" s="23">
        <v>37</v>
      </c>
      <c r="AQ42" s="23"/>
      <c r="AR42" s="23"/>
      <c r="AS42" s="23">
        <v>11</v>
      </c>
      <c r="AT42" s="23"/>
      <c r="AU42" s="23"/>
      <c r="AV42" s="23">
        <v>26</v>
      </c>
      <c r="AX42" s="97"/>
    </row>
    <row r="43" spans="2:50" ht="18.95" customHeight="1" x14ac:dyDescent="0.15">
      <c r="B43" s="101"/>
      <c r="C43" s="7">
        <v>24</v>
      </c>
      <c r="D43" s="108"/>
      <c r="E43" s="36"/>
      <c r="F43" s="23">
        <v>923</v>
      </c>
      <c r="G43" s="23"/>
      <c r="H43" s="23"/>
      <c r="I43" s="23">
        <v>472</v>
      </c>
      <c r="J43" s="23"/>
      <c r="K43" s="23"/>
      <c r="L43" s="23">
        <v>451</v>
      </c>
      <c r="M43" s="27"/>
      <c r="N43" s="26"/>
      <c r="O43" s="19">
        <v>49</v>
      </c>
      <c r="P43" s="25"/>
      <c r="Q43" s="36"/>
      <c r="R43" s="23">
        <v>1722</v>
      </c>
      <c r="S43" s="23"/>
      <c r="T43" s="23"/>
      <c r="U43" s="23">
        <v>867</v>
      </c>
      <c r="V43" s="23"/>
      <c r="W43" s="23"/>
      <c r="X43" s="23">
        <v>855</v>
      </c>
      <c r="Y43" s="27"/>
      <c r="Z43" s="26"/>
      <c r="AA43" s="19">
        <v>74</v>
      </c>
      <c r="AB43" s="25"/>
      <c r="AC43" s="36"/>
      <c r="AD43" s="23">
        <v>844</v>
      </c>
      <c r="AE43" s="23"/>
      <c r="AF43" s="23"/>
      <c r="AG43" s="23">
        <v>390</v>
      </c>
      <c r="AH43" s="23"/>
      <c r="AI43" s="23"/>
      <c r="AJ43" s="23">
        <v>454</v>
      </c>
      <c r="AK43" s="27"/>
      <c r="AL43" s="26"/>
      <c r="AM43" s="19">
        <v>99</v>
      </c>
      <c r="AN43" s="25"/>
      <c r="AO43" s="36"/>
      <c r="AP43" s="23">
        <v>14</v>
      </c>
      <c r="AQ43" s="23"/>
      <c r="AR43" s="23"/>
      <c r="AS43" s="23">
        <v>2</v>
      </c>
      <c r="AT43" s="23"/>
      <c r="AU43" s="23"/>
      <c r="AV43" s="23">
        <v>12</v>
      </c>
      <c r="AX43" s="97"/>
    </row>
    <row r="44" spans="2:50" ht="18.95" customHeight="1" x14ac:dyDescent="0.15">
      <c r="B44" s="101"/>
      <c r="C44" s="102"/>
      <c r="D44" s="108"/>
      <c r="E44" s="102"/>
      <c r="F44" s="102"/>
      <c r="G44" s="102"/>
      <c r="H44" s="27"/>
      <c r="I44" s="27"/>
      <c r="J44" s="27"/>
      <c r="K44" s="27"/>
      <c r="L44" s="27"/>
      <c r="M44" s="27"/>
      <c r="N44" s="26"/>
      <c r="O44" s="27"/>
      <c r="P44" s="25"/>
      <c r="Q44" s="27"/>
      <c r="R44" s="116"/>
      <c r="S44" s="27"/>
      <c r="T44" s="27"/>
      <c r="U44" s="27"/>
      <c r="V44" s="27"/>
      <c r="W44" s="27"/>
      <c r="X44" s="27"/>
      <c r="Y44" s="27"/>
      <c r="Z44" s="26"/>
      <c r="AA44" s="27"/>
      <c r="AB44" s="25"/>
      <c r="AC44" s="27"/>
      <c r="AD44" s="22"/>
      <c r="AE44" s="22"/>
      <c r="AF44" s="22"/>
      <c r="AG44" s="22"/>
      <c r="AH44" s="22"/>
      <c r="AI44" s="22"/>
      <c r="AJ44" s="22"/>
      <c r="AK44" s="27"/>
      <c r="AL44" s="131" t="s">
        <v>9</v>
      </c>
      <c r="AM44" s="132"/>
      <c r="AN44" s="133"/>
      <c r="AO44" s="130">
        <v>25</v>
      </c>
      <c r="AP44" s="126"/>
      <c r="AQ44" s="88"/>
      <c r="AR44" s="126">
        <v>0</v>
      </c>
      <c r="AS44" s="126"/>
      <c r="AT44" s="88"/>
      <c r="AU44" s="126">
        <v>25</v>
      </c>
      <c r="AV44" s="126"/>
      <c r="AX44" s="97"/>
    </row>
    <row r="45" spans="2:50" x14ac:dyDescent="0.15">
      <c r="B45" s="98"/>
      <c r="C45" s="99"/>
      <c r="D45" s="100"/>
      <c r="E45" s="99"/>
      <c r="F45" s="99"/>
      <c r="G45" s="99"/>
      <c r="H45" s="99"/>
      <c r="I45" s="99"/>
      <c r="J45" s="99"/>
      <c r="K45" s="99"/>
      <c r="L45" s="99"/>
      <c r="M45" s="99"/>
      <c r="N45" s="98"/>
      <c r="O45" s="99"/>
      <c r="P45" s="100"/>
      <c r="Q45" s="99"/>
      <c r="R45" s="99"/>
      <c r="S45" s="99"/>
      <c r="T45" s="99"/>
      <c r="U45" s="99"/>
      <c r="V45" s="99"/>
      <c r="W45" s="99"/>
      <c r="X45" s="99"/>
      <c r="Y45" s="99"/>
      <c r="Z45" s="98"/>
      <c r="AA45" s="99"/>
      <c r="AB45" s="100"/>
      <c r="AC45" s="99"/>
      <c r="AD45" s="99"/>
      <c r="AE45" s="99"/>
      <c r="AF45" s="99"/>
      <c r="AG45" s="99"/>
      <c r="AH45" s="99"/>
      <c r="AI45" s="99"/>
      <c r="AJ45" s="99"/>
      <c r="AK45" s="99"/>
      <c r="AL45" s="98"/>
      <c r="AM45" s="99"/>
      <c r="AN45" s="100"/>
      <c r="AO45" s="99"/>
      <c r="AP45" s="99"/>
      <c r="AQ45" s="99"/>
      <c r="AR45" s="99"/>
      <c r="AS45" s="99"/>
      <c r="AT45" s="99"/>
      <c r="AU45" s="99"/>
      <c r="AV45" s="99"/>
      <c r="AW45" s="93"/>
      <c r="AX45" s="97"/>
    </row>
    <row r="46" spans="2:50" x14ac:dyDescent="0.15">
      <c r="B46" s="148" t="s">
        <v>27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</row>
    <row r="47" spans="2:50" x14ac:dyDescent="0.15">
      <c r="B47" s="38"/>
      <c r="C47" s="41"/>
      <c r="D47" s="41"/>
      <c r="E47" s="41"/>
      <c r="F47" s="41"/>
      <c r="G47" s="41"/>
      <c r="H47" s="41"/>
      <c r="I47" s="41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</row>
    <row r="48" spans="2:50" x14ac:dyDescent="0.15">
      <c r="D48" s="117"/>
      <c r="E48" s="117"/>
    </row>
    <row r="49" spans="4:5" x14ac:dyDescent="0.15">
      <c r="D49" s="117"/>
      <c r="E49" s="117"/>
    </row>
    <row r="50" spans="4:5" x14ac:dyDescent="0.15">
      <c r="D50" s="117"/>
      <c r="E50" s="117"/>
    </row>
    <row r="51" spans="4:5" x14ac:dyDescent="0.15">
      <c r="D51" s="117"/>
      <c r="E51" s="117"/>
    </row>
    <row r="52" spans="4:5" x14ac:dyDescent="0.15">
      <c r="D52" s="117"/>
      <c r="E52" s="117"/>
    </row>
    <row r="53" spans="4:5" x14ac:dyDescent="0.15">
      <c r="D53" s="117"/>
      <c r="E53" s="117"/>
    </row>
    <row r="54" spans="4:5" x14ac:dyDescent="0.15">
      <c r="D54" s="117"/>
      <c r="E54" s="117"/>
    </row>
    <row r="55" spans="4:5" x14ac:dyDescent="0.15">
      <c r="D55" s="117"/>
      <c r="E55" s="117"/>
    </row>
  </sheetData>
  <mergeCells count="107">
    <mergeCell ref="B46:K46"/>
    <mergeCell ref="AL38:AN38"/>
    <mergeCell ref="AO38:AP38"/>
    <mergeCell ref="AR38:AS38"/>
    <mergeCell ref="AU38:AV38"/>
    <mergeCell ref="AL44:AN44"/>
    <mergeCell ref="AO44:AP44"/>
    <mergeCell ref="AR44:AS44"/>
    <mergeCell ref="AU44:AV44"/>
    <mergeCell ref="T38:U38"/>
    <mergeCell ref="W38:X38"/>
    <mergeCell ref="Z38:AB38"/>
    <mergeCell ref="AC38:AD38"/>
    <mergeCell ref="AF38:AG38"/>
    <mergeCell ref="AI38:AJ38"/>
    <mergeCell ref="AL32:AN32"/>
    <mergeCell ref="AO32:AP32"/>
    <mergeCell ref="AR32:AS32"/>
    <mergeCell ref="AU32:AV32"/>
    <mergeCell ref="B38:D38"/>
    <mergeCell ref="E38:F38"/>
    <mergeCell ref="H38:I38"/>
    <mergeCell ref="K38:L38"/>
    <mergeCell ref="N38:P38"/>
    <mergeCell ref="Q38:R38"/>
    <mergeCell ref="T32:U32"/>
    <mergeCell ref="W32:X32"/>
    <mergeCell ref="Z32:AB32"/>
    <mergeCell ref="AC32:AD32"/>
    <mergeCell ref="AF32:AG32"/>
    <mergeCell ref="AI32:AJ32"/>
    <mergeCell ref="B32:D32"/>
    <mergeCell ref="E32:F32"/>
    <mergeCell ref="H32:I32"/>
    <mergeCell ref="K32:L32"/>
    <mergeCell ref="N32:P32"/>
    <mergeCell ref="Q32:R32"/>
    <mergeCell ref="T26:U26"/>
    <mergeCell ref="W26:X26"/>
    <mergeCell ref="Z26:AB26"/>
    <mergeCell ref="AR20:AS20"/>
    <mergeCell ref="AU20:AV20"/>
    <mergeCell ref="B26:D26"/>
    <mergeCell ref="E26:F26"/>
    <mergeCell ref="H26:I26"/>
    <mergeCell ref="K26:L26"/>
    <mergeCell ref="N26:P26"/>
    <mergeCell ref="Q26:R26"/>
    <mergeCell ref="T20:U20"/>
    <mergeCell ref="W20:X20"/>
    <mergeCell ref="Z20:AB20"/>
    <mergeCell ref="AC20:AD20"/>
    <mergeCell ref="AF20:AG20"/>
    <mergeCell ref="AI20:AJ20"/>
    <mergeCell ref="AL26:AN26"/>
    <mergeCell ref="AO26:AP26"/>
    <mergeCell ref="AR26:AS26"/>
    <mergeCell ref="AU26:AV26"/>
    <mergeCell ref="AC26:AD26"/>
    <mergeCell ref="AF26:AG26"/>
    <mergeCell ref="AI26:AJ26"/>
    <mergeCell ref="AL14:AN14"/>
    <mergeCell ref="AO14:AP14"/>
    <mergeCell ref="AR14:AS14"/>
    <mergeCell ref="AU14:AV14"/>
    <mergeCell ref="B20:D20"/>
    <mergeCell ref="E20:F20"/>
    <mergeCell ref="H20:I20"/>
    <mergeCell ref="K20:L20"/>
    <mergeCell ref="N20:P20"/>
    <mergeCell ref="Q20:R20"/>
    <mergeCell ref="T14:U14"/>
    <mergeCell ref="W14:X14"/>
    <mergeCell ref="Z14:AB14"/>
    <mergeCell ref="AC14:AD14"/>
    <mergeCell ref="AF14:AG14"/>
    <mergeCell ref="AI14:AJ14"/>
    <mergeCell ref="B14:D14"/>
    <mergeCell ref="E14:F14"/>
    <mergeCell ref="H14:I14"/>
    <mergeCell ref="K14:L14"/>
    <mergeCell ref="N14:P14"/>
    <mergeCell ref="Q14:R14"/>
    <mergeCell ref="AL20:AN20"/>
    <mergeCell ref="AO20:AP20"/>
    <mergeCell ref="E12:F12"/>
    <mergeCell ref="H12:I12"/>
    <mergeCell ref="K12:L12"/>
    <mergeCell ref="T9:V9"/>
    <mergeCell ref="W9:Y9"/>
    <mergeCell ref="Z9:AB9"/>
    <mergeCell ref="AC9:AE9"/>
    <mergeCell ref="AF9:AH9"/>
    <mergeCell ref="AI9:AK9"/>
    <mergeCell ref="Q3:X3"/>
    <mergeCell ref="Z3:AE3"/>
    <mergeCell ref="AP6:AV6"/>
    <mergeCell ref="B7:D7"/>
    <mergeCell ref="B9:D9"/>
    <mergeCell ref="E9:G9"/>
    <mergeCell ref="H9:J9"/>
    <mergeCell ref="K9:M9"/>
    <mergeCell ref="N9:P9"/>
    <mergeCell ref="Q9:S9"/>
    <mergeCell ref="AL9:AN9"/>
    <mergeCell ref="AO9:AQ9"/>
    <mergeCell ref="AU9:AW9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3:AX55"/>
  <sheetViews>
    <sheetView tabSelected="1" view="pageBreakPreview" zoomScale="80" zoomScaleNormal="80" zoomScaleSheetLayoutView="80" workbookViewId="0">
      <pane ySplit="10" topLeftCell="A11" activePane="bottomLeft" state="frozen"/>
      <selection pane="bottomLeft" activeCell="AJ44" sqref="AJ44"/>
    </sheetView>
  </sheetViews>
  <sheetFormatPr defaultRowHeight="13.5" x14ac:dyDescent="0.15"/>
  <cols>
    <col min="1" max="1" width="5.125" style="39" customWidth="1"/>
    <col min="2" max="2" width="2.875" style="39" customWidth="1"/>
    <col min="3" max="3" width="7.375" style="39" customWidth="1"/>
    <col min="4" max="4" width="2.875" style="39" customWidth="1"/>
    <col min="5" max="5" width="4.625" style="39" customWidth="1"/>
    <col min="6" max="6" width="6" style="39" customWidth="1"/>
    <col min="7" max="8" width="2" style="39" customWidth="1"/>
    <col min="9" max="9" width="5.625" style="39" customWidth="1"/>
    <col min="10" max="11" width="2" style="39" customWidth="1"/>
    <col min="12" max="12" width="5.625" style="39" customWidth="1"/>
    <col min="13" max="13" width="2" style="39" customWidth="1"/>
    <col min="14" max="14" width="2.375" style="39" customWidth="1"/>
    <col min="15" max="15" width="7.375" style="39" customWidth="1"/>
    <col min="16" max="16" width="2.375" style="39" customWidth="1"/>
    <col min="17" max="17" width="4.625" style="39" customWidth="1"/>
    <col min="18" max="18" width="6" style="39" customWidth="1"/>
    <col min="19" max="20" width="2" style="39" customWidth="1"/>
    <col min="21" max="21" width="5.625" style="39" customWidth="1"/>
    <col min="22" max="23" width="2" style="39" customWidth="1"/>
    <col min="24" max="24" width="5.625" style="39" customWidth="1"/>
    <col min="25" max="25" width="2" style="39" customWidth="1"/>
    <col min="26" max="26" width="2.375" style="39" customWidth="1"/>
    <col min="27" max="27" width="7.375" style="39" customWidth="1"/>
    <col min="28" max="28" width="2.375" style="39" customWidth="1"/>
    <col min="29" max="29" width="4.625" style="39" customWidth="1"/>
    <col min="30" max="30" width="6" style="39" customWidth="1"/>
    <col min="31" max="32" width="2" style="39" customWidth="1"/>
    <col min="33" max="33" width="5.625" style="39" customWidth="1"/>
    <col min="34" max="35" width="2" style="39" customWidth="1"/>
    <col min="36" max="36" width="5.625" style="39" customWidth="1"/>
    <col min="37" max="37" width="2" style="39" customWidth="1"/>
    <col min="38" max="38" width="2.375" style="39" customWidth="1"/>
    <col min="39" max="39" width="7.375" style="39" customWidth="1"/>
    <col min="40" max="40" width="2.375" style="39" customWidth="1"/>
    <col min="41" max="41" width="4.625" style="39" customWidth="1"/>
    <col min="42" max="42" width="6" style="39" customWidth="1"/>
    <col min="43" max="44" width="2" style="39" customWidth="1"/>
    <col min="45" max="45" width="6.5" style="39" customWidth="1"/>
    <col min="46" max="47" width="2" style="39" customWidth="1"/>
    <col min="48" max="48" width="5.625" style="39" customWidth="1"/>
    <col min="49" max="49" width="2" style="39" customWidth="1"/>
    <col min="50" max="16384" width="9" style="39"/>
  </cols>
  <sheetData>
    <row r="3" spans="2:50" ht="14.25" x14ac:dyDescent="0.15">
      <c r="Q3" s="146" t="s">
        <v>26</v>
      </c>
      <c r="R3" s="146"/>
      <c r="S3" s="146"/>
      <c r="T3" s="146"/>
      <c r="U3" s="146"/>
      <c r="V3" s="146"/>
      <c r="W3" s="146"/>
      <c r="X3" s="146"/>
      <c r="Y3" s="34"/>
      <c r="Z3" s="147" t="s">
        <v>25</v>
      </c>
      <c r="AA3" s="147"/>
      <c r="AB3" s="147"/>
      <c r="AC3" s="147"/>
      <c r="AD3" s="147"/>
      <c r="AE3" s="147"/>
      <c r="AF3" s="34"/>
    </row>
    <row r="5" spans="2:50" ht="9.9499999999999993" customHeight="1" x14ac:dyDescent="0.15"/>
    <row r="6" spans="2:50" x14ac:dyDescent="0.15">
      <c r="AP6" s="134" t="s">
        <v>35</v>
      </c>
      <c r="AQ6" s="134"/>
      <c r="AR6" s="134"/>
      <c r="AS6" s="134"/>
      <c r="AT6" s="134"/>
      <c r="AU6" s="134"/>
      <c r="AV6" s="134"/>
    </row>
    <row r="7" spans="2:50" x14ac:dyDescent="0.15">
      <c r="B7" s="145" t="s">
        <v>28</v>
      </c>
      <c r="C7" s="145"/>
      <c r="D7" s="145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</row>
    <row r="8" spans="2:50" ht="12.6" customHeight="1" x14ac:dyDescent="0.15">
      <c r="B8" s="52"/>
      <c r="C8" s="50"/>
      <c r="D8" s="51"/>
      <c r="E8" s="50"/>
      <c r="F8" s="50"/>
      <c r="G8" s="51"/>
      <c r="J8" s="51"/>
      <c r="M8" s="50"/>
      <c r="N8" s="52"/>
      <c r="O8" s="50"/>
      <c r="P8" s="51"/>
      <c r="S8" s="51"/>
      <c r="V8" s="51"/>
      <c r="Z8" s="52"/>
      <c r="AA8" s="50"/>
      <c r="AB8" s="51"/>
      <c r="AE8" s="51"/>
      <c r="AH8" s="51"/>
      <c r="AK8" s="50"/>
      <c r="AL8" s="52"/>
      <c r="AM8" s="50"/>
      <c r="AN8" s="51"/>
      <c r="AQ8" s="51"/>
      <c r="AT8" s="51"/>
      <c r="AX8" s="61"/>
    </row>
    <row r="9" spans="2:50" ht="15.75" customHeight="1" x14ac:dyDescent="0.15">
      <c r="B9" s="141" t="s">
        <v>3</v>
      </c>
      <c r="C9" s="144"/>
      <c r="D9" s="143"/>
      <c r="E9" s="144" t="s">
        <v>0</v>
      </c>
      <c r="F9" s="144"/>
      <c r="G9" s="143"/>
      <c r="H9" s="141" t="s">
        <v>1</v>
      </c>
      <c r="I9" s="142"/>
      <c r="J9" s="143"/>
      <c r="K9" s="141" t="s">
        <v>2</v>
      </c>
      <c r="L9" s="142"/>
      <c r="M9" s="144"/>
      <c r="N9" s="141" t="s">
        <v>3</v>
      </c>
      <c r="O9" s="144"/>
      <c r="P9" s="143"/>
      <c r="Q9" s="144" t="s">
        <v>0</v>
      </c>
      <c r="R9" s="142"/>
      <c r="S9" s="143"/>
      <c r="T9" s="141" t="s">
        <v>1</v>
      </c>
      <c r="U9" s="142"/>
      <c r="V9" s="143"/>
      <c r="W9" s="141" t="s">
        <v>2</v>
      </c>
      <c r="X9" s="142"/>
      <c r="Y9" s="142"/>
      <c r="Z9" s="141" t="s">
        <v>3</v>
      </c>
      <c r="AA9" s="144"/>
      <c r="AB9" s="143"/>
      <c r="AC9" s="144" t="s">
        <v>0</v>
      </c>
      <c r="AD9" s="142"/>
      <c r="AE9" s="143"/>
      <c r="AF9" s="141" t="s">
        <v>1</v>
      </c>
      <c r="AG9" s="142"/>
      <c r="AH9" s="143"/>
      <c r="AI9" s="141" t="s">
        <v>2</v>
      </c>
      <c r="AJ9" s="142"/>
      <c r="AK9" s="144"/>
      <c r="AL9" s="141" t="s">
        <v>3</v>
      </c>
      <c r="AM9" s="144"/>
      <c r="AN9" s="143"/>
      <c r="AO9" s="144" t="s">
        <v>0</v>
      </c>
      <c r="AP9" s="142"/>
      <c r="AQ9" s="143"/>
      <c r="AR9" s="78"/>
      <c r="AS9" s="78" t="s">
        <v>1</v>
      </c>
      <c r="AT9" s="79"/>
      <c r="AU9" s="141" t="s">
        <v>2</v>
      </c>
      <c r="AV9" s="142"/>
      <c r="AW9" s="142"/>
      <c r="AX9" s="61"/>
    </row>
    <row r="10" spans="2:50" ht="12.6" customHeight="1" x14ac:dyDescent="0.15">
      <c r="B10" s="9"/>
      <c r="C10" s="2"/>
      <c r="D10" s="8"/>
      <c r="E10" s="2"/>
      <c r="F10" s="2"/>
      <c r="G10" s="8"/>
      <c r="H10" s="2"/>
      <c r="I10" s="2"/>
      <c r="J10" s="8"/>
      <c r="K10" s="2"/>
      <c r="L10" s="2"/>
      <c r="M10" s="2"/>
      <c r="N10" s="9"/>
      <c r="O10" s="2"/>
      <c r="P10" s="8"/>
      <c r="Q10" s="2"/>
      <c r="R10" s="2"/>
      <c r="S10" s="8"/>
      <c r="T10" s="2"/>
      <c r="U10" s="2"/>
      <c r="V10" s="8"/>
      <c r="W10" s="2"/>
      <c r="X10" s="2"/>
      <c r="Y10" s="2"/>
      <c r="Z10" s="9"/>
      <c r="AA10" s="2"/>
      <c r="AB10" s="8"/>
      <c r="AC10" s="2"/>
      <c r="AD10" s="2"/>
      <c r="AE10" s="8"/>
      <c r="AF10" s="2"/>
      <c r="AG10" s="2"/>
      <c r="AH10" s="8"/>
      <c r="AI10" s="2"/>
      <c r="AJ10" s="2"/>
      <c r="AK10" s="2"/>
      <c r="AL10" s="9"/>
      <c r="AM10" s="2"/>
      <c r="AN10" s="8"/>
      <c r="AO10" s="2"/>
      <c r="AP10" s="2"/>
      <c r="AQ10" s="8"/>
      <c r="AR10" s="2"/>
      <c r="AS10" s="2"/>
      <c r="AT10" s="8"/>
      <c r="AU10" s="2"/>
      <c r="AV10" s="2"/>
      <c r="AW10" s="40"/>
      <c r="AX10" s="61"/>
    </row>
    <row r="11" spans="2:50" ht="12.6" customHeight="1" x14ac:dyDescent="0.15">
      <c r="B11" s="31"/>
      <c r="C11" s="6"/>
      <c r="D11" s="3"/>
      <c r="E11" s="6"/>
      <c r="F11" s="1"/>
      <c r="G11" s="1"/>
      <c r="H11" s="1"/>
      <c r="I11" s="1"/>
      <c r="J11" s="1"/>
      <c r="K11" s="1"/>
      <c r="L11" s="1"/>
      <c r="M11" s="6"/>
      <c r="N11" s="31"/>
      <c r="O11" s="6"/>
      <c r="P11" s="3"/>
      <c r="Q11" s="1"/>
      <c r="R11" s="1"/>
      <c r="S11" s="1"/>
      <c r="T11" s="1"/>
      <c r="U11" s="1"/>
      <c r="V11" s="1"/>
      <c r="W11" s="1"/>
      <c r="X11" s="1"/>
      <c r="Y11" s="1"/>
      <c r="Z11" s="60"/>
      <c r="AA11" s="4"/>
      <c r="AB11" s="3"/>
      <c r="AC11" s="1"/>
      <c r="AD11" s="1"/>
      <c r="AE11" s="1"/>
      <c r="AF11" s="1"/>
      <c r="AG11" s="1"/>
      <c r="AH11" s="1"/>
      <c r="AI11" s="1"/>
      <c r="AJ11" s="1"/>
      <c r="AK11" s="4"/>
      <c r="AL11" s="31"/>
      <c r="AM11" s="6"/>
      <c r="AN11" s="3"/>
      <c r="AO11" s="1"/>
      <c r="AP11" s="1"/>
      <c r="AQ11" s="1"/>
      <c r="AR11" s="1"/>
      <c r="AS11" s="1"/>
      <c r="AT11" s="1"/>
      <c r="AU11" s="1"/>
      <c r="AV11" s="1"/>
      <c r="AX11" s="61"/>
    </row>
    <row r="12" spans="2:50" ht="15.75" customHeight="1" x14ac:dyDescent="0.15">
      <c r="B12" s="31"/>
      <c r="C12" s="11" t="s">
        <v>0</v>
      </c>
      <c r="D12" s="12"/>
      <c r="E12" s="127">
        <f>SUM(E14+E20+E26+E32+E38+Q14+Q20+Q26+Q32+Q38+AC14+AC20+AC26+AC32+AC38+AO14+AO20+AO26+AO32+AO38+AO44)</f>
        <v>93421</v>
      </c>
      <c r="F12" s="128"/>
      <c r="G12" s="83"/>
      <c r="H12" s="129">
        <f>SUM(H14+H20+H26+H32+H38+T14+T20+T26+T32+T38+AF14+AF20+AF26+AF32+AF38+AR14+AR20+AR26+AR32+AR38+AR44)</f>
        <v>46760</v>
      </c>
      <c r="I12" s="129"/>
      <c r="J12" s="83"/>
      <c r="K12" s="128">
        <f>SUM(K14+K20+K26+K32+K38+W14+W20+W26+W32+W38+AI14+AI20+AI26+AI32+AI38+AU14+AU20+AU26+AU32+AU38+AU44)</f>
        <v>46661</v>
      </c>
      <c r="L12" s="128"/>
      <c r="M12" s="37"/>
      <c r="N12" s="31"/>
      <c r="O12" s="6"/>
      <c r="P12" s="5"/>
      <c r="Q12" s="1"/>
      <c r="R12" s="1"/>
      <c r="S12" s="1"/>
      <c r="T12" s="1"/>
      <c r="U12" s="1"/>
      <c r="V12" s="1"/>
      <c r="W12" s="1"/>
      <c r="X12" s="1"/>
      <c r="Y12" s="1"/>
      <c r="Z12" s="31"/>
      <c r="AA12" s="6"/>
      <c r="AB12" s="5"/>
      <c r="AC12" s="1"/>
      <c r="AD12" s="10"/>
      <c r="AE12" s="10"/>
      <c r="AF12" s="10"/>
      <c r="AG12" s="10"/>
      <c r="AH12" s="10"/>
      <c r="AI12" s="10"/>
      <c r="AJ12" s="10"/>
      <c r="AK12" s="6"/>
      <c r="AL12" s="31"/>
      <c r="AM12" s="6"/>
      <c r="AN12" s="5"/>
      <c r="AO12" s="1"/>
      <c r="AP12" s="1"/>
      <c r="AQ12" s="1"/>
      <c r="AR12" s="1"/>
      <c r="AS12" s="1"/>
      <c r="AT12" s="1"/>
      <c r="AU12" s="1"/>
      <c r="AV12" s="1"/>
      <c r="AX12" s="61"/>
    </row>
    <row r="13" spans="2:50" ht="15.75" customHeight="1" x14ac:dyDescent="0.15">
      <c r="B13" s="31"/>
      <c r="C13" s="6"/>
      <c r="D13" s="5"/>
      <c r="E13" s="14"/>
      <c r="F13" s="15"/>
      <c r="G13" s="15"/>
      <c r="H13" s="15"/>
      <c r="I13" s="15"/>
      <c r="J13" s="15"/>
      <c r="K13" s="15"/>
      <c r="L13" s="15"/>
      <c r="M13" s="6"/>
      <c r="N13" s="31"/>
      <c r="O13" s="6"/>
      <c r="P13" s="5"/>
      <c r="Q13" s="1"/>
      <c r="R13" s="1"/>
      <c r="S13" s="1"/>
      <c r="T13" s="1"/>
      <c r="U13" s="1"/>
      <c r="V13" s="1"/>
      <c r="W13" s="1"/>
      <c r="X13" s="1"/>
      <c r="Y13" s="1"/>
      <c r="Z13" s="31"/>
      <c r="AA13" s="6"/>
      <c r="AB13" s="5"/>
      <c r="AC13" s="1"/>
      <c r="AD13" s="10"/>
      <c r="AE13" s="10"/>
      <c r="AF13" s="10"/>
      <c r="AG13" s="10"/>
      <c r="AH13" s="10"/>
      <c r="AI13" s="10"/>
      <c r="AJ13" s="10"/>
      <c r="AK13" s="6"/>
      <c r="AL13" s="31"/>
      <c r="AM13" s="6"/>
      <c r="AN13" s="5"/>
      <c r="AO13" s="1"/>
      <c r="AP13" s="1"/>
      <c r="AQ13" s="1"/>
      <c r="AR13" s="1"/>
      <c r="AS13" s="1"/>
      <c r="AT13" s="1"/>
      <c r="AU13" s="1"/>
      <c r="AV13" s="1"/>
      <c r="AX13" s="61"/>
    </row>
    <row r="14" spans="2:50" ht="18.95" customHeight="1" x14ac:dyDescent="0.15">
      <c r="B14" s="138" t="s">
        <v>4</v>
      </c>
      <c r="C14" s="139"/>
      <c r="D14" s="140"/>
      <c r="E14" s="135">
        <f>SUM(H14:L14)</f>
        <v>3818</v>
      </c>
      <c r="F14" s="135"/>
      <c r="G14" s="83"/>
      <c r="H14" s="128">
        <f>SUM(I15:I19)</f>
        <v>1911</v>
      </c>
      <c r="I14" s="128"/>
      <c r="J14" s="83"/>
      <c r="K14" s="128">
        <f>SUM(L15:L19)</f>
        <v>1907</v>
      </c>
      <c r="L14" s="128"/>
      <c r="M14" s="6"/>
      <c r="N14" s="138" t="s">
        <v>10</v>
      </c>
      <c r="O14" s="139"/>
      <c r="P14" s="140"/>
      <c r="Q14" s="126">
        <f>SUM(T4:X14)</f>
        <v>4709</v>
      </c>
      <c r="R14" s="126"/>
      <c r="S14" s="82"/>
      <c r="T14" s="128">
        <f>SUM(U15:U19)</f>
        <v>2396</v>
      </c>
      <c r="U14" s="128"/>
      <c r="V14" s="24"/>
      <c r="W14" s="128">
        <f>SUM(X15:X19)</f>
        <v>2313</v>
      </c>
      <c r="X14" s="128"/>
      <c r="Y14" s="16"/>
      <c r="Z14" s="138" t="s">
        <v>20</v>
      </c>
      <c r="AA14" s="139"/>
      <c r="AB14" s="140"/>
      <c r="AC14" s="130">
        <f>SUM(AF14:AJ14)</f>
        <v>8305</v>
      </c>
      <c r="AD14" s="126"/>
      <c r="AE14" s="80"/>
      <c r="AF14" s="129">
        <f>SUM(AG15:AG19)</f>
        <v>4301</v>
      </c>
      <c r="AG14" s="129"/>
      <c r="AH14" s="80"/>
      <c r="AI14" s="129">
        <f>SUM(AJ15:AJ19)</f>
        <v>4004</v>
      </c>
      <c r="AJ14" s="129"/>
      <c r="AK14" s="33"/>
      <c r="AL14" s="138" t="s">
        <v>19</v>
      </c>
      <c r="AM14" s="139"/>
      <c r="AN14" s="140"/>
      <c r="AO14" s="130">
        <f>SUM(AR14:AV14)</f>
        <v>4448</v>
      </c>
      <c r="AP14" s="126"/>
      <c r="AQ14" s="13"/>
      <c r="AR14" s="128">
        <f>SUM(AS15:AS19)</f>
        <v>2028</v>
      </c>
      <c r="AS14" s="128"/>
      <c r="AT14" s="24"/>
      <c r="AU14" s="128">
        <f>SUM(AV15:AV19)</f>
        <v>2420</v>
      </c>
      <c r="AV14" s="128"/>
      <c r="AX14" s="61"/>
    </row>
    <row r="15" spans="2:50" ht="18.95" customHeight="1" x14ac:dyDescent="0.15">
      <c r="B15" s="31"/>
      <c r="C15" s="7">
        <v>0</v>
      </c>
      <c r="D15" s="5"/>
      <c r="E15" s="35"/>
      <c r="F15" s="17">
        <f>I15+L15</f>
        <v>670</v>
      </c>
      <c r="G15" s="17"/>
      <c r="H15" s="23"/>
      <c r="I15" s="17">
        <v>315</v>
      </c>
      <c r="J15" s="23"/>
      <c r="K15" s="23"/>
      <c r="L15" s="17">
        <v>355</v>
      </c>
      <c r="M15" s="27"/>
      <c r="N15" s="26"/>
      <c r="O15" s="19">
        <v>25</v>
      </c>
      <c r="P15" s="25"/>
      <c r="Q15" s="36"/>
      <c r="R15" s="17">
        <f>U15+X15</f>
        <v>978</v>
      </c>
      <c r="S15" s="17"/>
      <c r="T15" s="23"/>
      <c r="U15" s="17">
        <v>510</v>
      </c>
      <c r="V15" s="23"/>
      <c r="W15" s="23"/>
      <c r="X15" s="17">
        <v>468</v>
      </c>
      <c r="Y15" s="27"/>
      <c r="Z15" s="26"/>
      <c r="AA15" s="19">
        <v>50</v>
      </c>
      <c r="AB15" s="25"/>
      <c r="AC15" s="36"/>
      <c r="AD15" s="17">
        <f>AG15+AJ15</f>
        <v>1716</v>
      </c>
      <c r="AE15" s="17"/>
      <c r="AF15" s="23"/>
      <c r="AG15" s="17">
        <v>828</v>
      </c>
      <c r="AH15" s="23"/>
      <c r="AI15" s="23"/>
      <c r="AJ15" s="17">
        <v>888</v>
      </c>
      <c r="AK15" s="27"/>
      <c r="AL15" s="26"/>
      <c r="AM15" s="19">
        <v>75</v>
      </c>
      <c r="AN15" s="25"/>
      <c r="AO15" s="36"/>
      <c r="AP15" s="17">
        <f>AS15+AV15</f>
        <v>1161</v>
      </c>
      <c r="AQ15" s="17"/>
      <c r="AR15" s="23"/>
      <c r="AS15" s="17">
        <v>530</v>
      </c>
      <c r="AT15" s="23"/>
      <c r="AU15" s="23"/>
      <c r="AV15" s="17">
        <v>631</v>
      </c>
      <c r="AX15" s="61"/>
    </row>
    <row r="16" spans="2:50" ht="18.95" customHeight="1" x14ac:dyDescent="0.15">
      <c r="B16" s="31"/>
      <c r="C16" s="7">
        <v>1</v>
      </c>
      <c r="D16" s="5"/>
      <c r="E16" s="35"/>
      <c r="F16" s="17">
        <f t="shared" ref="F16:F19" si="0">I16+L16</f>
        <v>689</v>
      </c>
      <c r="G16" s="17"/>
      <c r="H16" s="23"/>
      <c r="I16" s="17">
        <v>328</v>
      </c>
      <c r="J16" s="23"/>
      <c r="K16" s="23"/>
      <c r="L16" s="17">
        <v>361</v>
      </c>
      <c r="M16" s="27"/>
      <c r="N16" s="26"/>
      <c r="O16" s="19">
        <v>26</v>
      </c>
      <c r="P16" s="25"/>
      <c r="Q16" s="36"/>
      <c r="R16" s="17">
        <f t="shared" ref="R16:R19" si="1">U16+X16</f>
        <v>919</v>
      </c>
      <c r="S16" s="17"/>
      <c r="T16" s="23"/>
      <c r="U16" s="17">
        <v>477</v>
      </c>
      <c r="V16" s="23"/>
      <c r="W16" s="23"/>
      <c r="X16" s="17">
        <v>442</v>
      </c>
      <c r="Y16" s="27"/>
      <c r="Z16" s="26"/>
      <c r="AA16" s="19">
        <v>51</v>
      </c>
      <c r="AB16" s="25"/>
      <c r="AC16" s="36"/>
      <c r="AD16" s="17">
        <f t="shared" ref="AD16:AD19" si="2">AG16+AJ16</f>
        <v>1719</v>
      </c>
      <c r="AE16" s="17"/>
      <c r="AF16" s="23"/>
      <c r="AG16" s="17">
        <v>854</v>
      </c>
      <c r="AH16" s="23"/>
      <c r="AI16" s="23"/>
      <c r="AJ16" s="17">
        <v>865</v>
      </c>
      <c r="AK16" s="27"/>
      <c r="AL16" s="26"/>
      <c r="AM16" s="19">
        <v>76</v>
      </c>
      <c r="AN16" s="25"/>
      <c r="AO16" s="36"/>
      <c r="AP16" s="17">
        <f t="shared" ref="AP16:AP19" si="3">AS16+AV16</f>
        <v>824</v>
      </c>
      <c r="AQ16" s="17"/>
      <c r="AR16" s="23"/>
      <c r="AS16" s="17">
        <v>371</v>
      </c>
      <c r="AT16" s="23"/>
      <c r="AU16" s="23"/>
      <c r="AV16" s="17">
        <v>453</v>
      </c>
      <c r="AX16" s="61"/>
    </row>
    <row r="17" spans="2:50" ht="18.95" customHeight="1" x14ac:dyDescent="0.15">
      <c r="B17" s="31"/>
      <c r="C17" s="7">
        <v>2</v>
      </c>
      <c r="D17" s="5"/>
      <c r="E17" s="35"/>
      <c r="F17" s="17">
        <f t="shared" si="0"/>
        <v>783</v>
      </c>
      <c r="G17" s="17"/>
      <c r="H17" s="23"/>
      <c r="I17" s="17">
        <v>415</v>
      </c>
      <c r="J17" s="23"/>
      <c r="K17" s="23"/>
      <c r="L17" s="17">
        <v>368</v>
      </c>
      <c r="M17" s="27"/>
      <c r="N17" s="26"/>
      <c r="O17" s="19">
        <v>27</v>
      </c>
      <c r="P17" s="25"/>
      <c r="Q17" s="36"/>
      <c r="R17" s="17">
        <f t="shared" si="1"/>
        <v>907</v>
      </c>
      <c r="S17" s="17"/>
      <c r="T17" s="23"/>
      <c r="U17" s="17">
        <v>455</v>
      </c>
      <c r="V17" s="23"/>
      <c r="W17" s="23"/>
      <c r="X17" s="17">
        <v>452</v>
      </c>
      <c r="Y17" s="27"/>
      <c r="Z17" s="26"/>
      <c r="AA17" s="19">
        <v>52</v>
      </c>
      <c r="AB17" s="25"/>
      <c r="AC17" s="36"/>
      <c r="AD17" s="17">
        <f t="shared" si="2"/>
        <v>1627</v>
      </c>
      <c r="AE17" s="17"/>
      <c r="AF17" s="23"/>
      <c r="AG17" s="17">
        <v>883</v>
      </c>
      <c r="AH17" s="23"/>
      <c r="AI17" s="23"/>
      <c r="AJ17" s="17">
        <v>744</v>
      </c>
      <c r="AK17" s="27"/>
      <c r="AL17" s="26"/>
      <c r="AM17" s="19">
        <v>77</v>
      </c>
      <c r="AN17" s="25"/>
      <c r="AO17" s="36"/>
      <c r="AP17" s="17">
        <f t="shared" si="3"/>
        <v>707</v>
      </c>
      <c r="AQ17" s="17"/>
      <c r="AR17" s="23"/>
      <c r="AS17" s="17">
        <v>323</v>
      </c>
      <c r="AT17" s="23"/>
      <c r="AU17" s="23"/>
      <c r="AV17" s="17">
        <v>384</v>
      </c>
      <c r="AX17" s="61"/>
    </row>
    <row r="18" spans="2:50" ht="18.95" customHeight="1" x14ac:dyDescent="0.15">
      <c r="B18" s="31"/>
      <c r="C18" s="7">
        <v>3</v>
      </c>
      <c r="D18" s="5"/>
      <c r="E18" s="35"/>
      <c r="F18" s="17">
        <f t="shared" si="0"/>
        <v>836</v>
      </c>
      <c r="G18" s="17"/>
      <c r="H18" s="23"/>
      <c r="I18" s="17">
        <v>419</v>
      </c>
      <c r="J18" s="23"/>
      <c r="K18" s="23"/>
      <c r="L18" s="17">
        <v>417</v>
      </c>
      <c r="M18" s="27"/>
      <c r="N18" s="26"/>
      <c r="O18" s="19">
        <v>28</v>
      </c>
      <c r="P18" s="25"/>
      <c r="Q18" s="36"/>
      <c r="R18" s="17">
        <f t="shared" si="1"/>
        <v>1001</v>
      </c>
      <c r="S18" s="17"/>
      <c r="T18" s="23"/>
      <c r="U18" s="17">
        <v>509</v>
      </c>
      <c r="V18" s="23"/>
      <c r="W18" s="23"/>
      <c r="X18" s="17">
        <v>492</v>
      </c>
      <c r="Y18" s="27"/>
      <c r="Z18" s="26"/>
      <c r="AA18" s="19">
        <v>53</v>
      </c>
      <c r="AB18" s="25"/>
      <c r="AC18" s="36"/>
      <c r="AD18" s="17">
        <f t="shared" si="2"/>
        <v>1645</v>
      </c>
      <c r="AE18" s="17"/>
      <c r="AF18" s="23"/>
      <c r="AG18" s="17">
        <v>866</v>
      </c>
      <c r="AH18" s="23"/>
      <c r="AI18" s="23"/>
      <c r="AJ18" s="17">
        <v>779</v>
      </c>
      <c r="AK18" s="27"/>
      <c r="AL18" s="26"/>
      <c r="AM18" s="19">
        <v>78</v>
      </c>
      <c r="AN18" s="25"/>
      <c r="AO18" s="36"/>
      <c r="AP18" s="17">
        <f t="shared" si="3"/>
        <v>869</v>
      </c>
      <c r="AQ18" s="17"/>
      <c r="AR18" s="23"/>
      <c r="AS18" s="17">
        <v>407</v>
      </c>
      <c r="AT18" s="23"/>
      <c r="AU18" s="23"/>
      <c r="AV18" s="17">
        <v>462</v>
      </c>
      <c r="AX18" s="61"/>
    </row>
    <row r="19" spans="2:50" ht="18.95" customHeight="1" x14ac:dyDescent="0.15">
      <c r="B19" s="31"/>
      <c r="C19" s="7">
        <v>4</v>
      </c>
      <c r="D19" s="5"/>
      <c r="E19" s="35"/>
      <c r="F19" s="17">
        <f t="shared" si="0"/>
        <v>840</v>
      </c>
      <c r="G19" s="17"/>
      <c r="H19" s="23"/>
      <c r="I19" s="17">
        <v>434</v>
      </c>
      <c r="J19" s="23"/>
      <c r="K19" s="23"/>
      <c r="L19" s="17">
        <v>406</v>
      </c>
      <c r="M19" s="27"/>
      <c r="N19" s="26"/>
      <c r="O19" s="19">
        <v>29</v>
      </c>
      <c r="P19" s="25"/>
      <c r="Q19" s="36"/>
      <c r="R19" s="17">
        <f t="shared" si="1"/>
        <v>904</v>
      </c>
      <c r="S19" s="17"/>
      <c r="T19" s="23"/>
      <c r="U19" s="17">
        <v>445</v>
      </c>
      <c r="V19" s="23"/>
      <c r="W19" s="23"/>
      <c r="X19" s="17">
        <v>459</v>
      </c>
      <c r="Y19" s="27"/>
      <c r="Z19" s="26"/>
      <c r="AA19" s="19">
        <v>54</v>
      </c>
      <c r="AB19" s="25"/>
      <c r="AC19" s="36"/>
      <c r="AD19" s="17">
        <f t="shared" si="2"/>
        <v>1598</v>
      </c>
      <c r="AE19" s="17"/>
      <c r="AF19" s="23"/>
      <c r="AG19" s="17">
        <v>870</v>
      </c>
      <c r="AH19" s="23"/>
      <c r="AI19" s="23"/>
      <c r="AJ19" s="17">
        <v>728</v>
      </c>
      <c r="AK19" s="27"/>
      <c r="AL19" s="26"/>
      <c r="AM19" s="19">
        <v>79</v>
      </c>
      <c r="AN19" s="25"/>
      <c r="AO19" s="36"/>
      <c r="AP19" s="17">
        <f t="shared" si="3"/>
        <v>887</v>
      </c>
      <c r="AQ19" s="17"/>
      <c r="AR19" s="23"/>
      <c r="AS19" s="17">
        <v>397</v>
      </c>
      <c r="AT19" s="23"/>
      <c r="AU19" s="23"/>
      <c r="AV19" s="17">
        <v>490</v>
      </c>
      <c r="AX19" s="61"/>
    </row>
    <row r="20" spans="2:50" s="18" customFormat="1" ht="18.95" customHeight="1" x14ac:dyDescent="0.15">
      <c r="B20" s="138" t="s">
        <v>5</v>
      </c>
      <c r="C20" s="139"/>
      <c r="D20" s="140"/>
      <c r="E20" s="130">
        <f>SUM(H20:L20)</f>
        <v>4690</v>
      </c>
      <c r="F20" s="126"/>
      <c r="G20" s="21"/>
      <c r="H20" s="126">
        <f>SUM(I21:I25)</f>
        <v>2416</v>
      </c>
      <c r="I20" s="126"/>
      <c r="J20" s="81"/>
      <c r="K20" s="126">
        <f>SUM(L21:L25)</f>
        <v>2274</v>
      </c>
      <c r="L20" s="126"/>
      <c r="M20" s="28"/>
      <c r="N20" s="131" t="s">
        <v>11</v>
      </c>
      <c r="O20" s="132"/>
      <c r="P20" s="133"/>
      <c r="Q20" s="130">
        <f>SUM(T20:X20)</f>
        <v>4959</v>
      </c>
      <c r="R20" s="126"/>
      <c r="S20" s="77"/>
      <c r="T20" s="126">
        <f>SUM(U21:U25)</f>
        <v>2536</v>
      </c>
      <c r="U20" s="126"/>
      <c r="V20" s="77"/>
      <c r="W20" s="126">
        <f>SUM(X21:X25)</f>
        <v>2423</v>
      </c>
      <c r="X20" s="126"/>
      <c r="Y20" s="28"/>
      <c r="Z20" s="131" t="s">
        <v>21</v>
      </c>
      <c r="AA20" s="132"/>
      <c r="AB20" s="133"/>
      <c r="AC20" s="130">
        <f>SUM(AF20:AJ20)</f>
        <v>6794</v>
      </c>
      <c r="AD20" s="126"/>
      <c r="AE20" s="77"/>
      <c r="AF20" s="126">
        <f>SUM(AG21:AG25)</f>
        <v>3636</v>
      </c>
      <c r="AG20" s="126"/>
      <c r="AH20" s="77"/>
      <c r="AI20" s="126">
        <f>SUM(AJ21:AJ25)</f>
        <v>3158</v>
      </c>
      <c r="AJ20" s="126"/>
      <c r="AK20" s="28"/>
      <c r="AL20" s="131" t="s">
        <v>15</v>
      </c>
      <c r="AM20" s="132"/>
      <c r="AN20" s="133"/>
      <c r="AO20" s="130">
        <f>SUM(AR20:AV20)</f>
        <v>3444</v>
      </c>
      <c r="AP20" s="126"/>
      <c r="AQ20" s="125"/>
      <c r="AR20" s="126">
        <f>SUM(AS21:AS25)</f>
        <v>1537</v>
      </c>
      <c r="AS20" s="126"/>
      <c r="AT20" s="81"/>
      <c r="AU20" s="126">
        <f>SUM(AV21:AV25)</f>
        <v>1907</v>
      </c>
      <c r="AV20" s="126"/>
      <c r="AX20" s="62"/>
    </row>
    <row r="21" spans="2:50" ht="18.95" customHeight="1" x14ac:dyDescent="0.15">
      <c r="B21" s="31"/>
      <c r="C21" s="7">
        <v>5</v>
      </c>
      <c r="D21" s="5"/>
      <c r="E21" s="35"/>
      <c r="F21" s="17">
        <f>I21+L21</f>
        <v>909</v>
      </c>
      <c r="G21" s="23"/>
      <c r="H21" s="23"/>
      <c r="I21" s="17">
        <v>483</v>
      </c>
      <c r="J21" s="23"/>
      <c r="K21" s="23"/>
      <c r="L21" s="17">
        <v>426</v>
      </c>
      <c r="M21" s="27"/>
      <c r="N21" s="26"/>
      <c r="O21" s="19">
        <v>30</v>
      </c>
      <c r="P21" s="25"/>
      <c r="Q21" s="36"/>
      <c r="R21" s="17">
        <f>U21+X21</f>
        <v>933</v>
      </c>
      <c r="S21" s="17"/>
      <c r="T21" s="23"/>
      <c r="U21" s="17">
        <v>493</v>
      </c>
      <c r="V21" s="23"/>
      <c r="W21" s="23"/>
      <c r="X21" s="17">
        <v>440</v>
      </c>
      <c r="Y21" s="27"/>
      <c r="Z21" s="26"/>
      <c r="AA21" s="19">
        <v>55</v>
      </c>
      <c r="AB21" s="25"/>
      <c r="AC21" s="36"/>
      <c r="AD21" s="17">
        <f>AG21+AJ21</f>
        <v>1712</v>
      </c>
      <c r="AE21" s="17"/>
      <c r="AF21" s="23"/>
      <c r="AG21" s="17">
        <v>898</v>
      </c>
      <c r="AH21" s="23"/>
      <c r="AI21" s="23"/>
      <c r="AJ21" s="17">
        <v>814</v>
      </c>
      <c r="AK21" s="27"/>
      <c r="AL21" s="26"/>
      <c r="AM21" s="19">
        <v>80</v>
      </c>
      <c r="AN21" s="25"/>
      <c r="AO21" s="36"/>
      <c r="AP21" s="17">
        <f>AS21+AV21</f>
        <v>811</v>
      </c>
      <c r="AQ21" s="17"/>
      <c r="AR21" s="23"/>
      <c r="AS21" s="17">
        <v>381</v>
      </c>
      <c r="AT21" s="23"/>
      <c r="AU21" s="23"/>
      <c r="AV21" s="17">
        <v>430</v>
      </c>
      <c r="AX21" s="61"/>
    </row>
    <row r="22" spans="2:50" ht="18.95" customHeight="1" x14ac:dyDescent="0.15">
      <c r="B22" s="31"/>
      <c r="C22" s="7">
        <v>6</v>
      </c>
      <c r="D22" s="5"/>
      <c r="E22" s="35"/>
      <c r="F22" s="17">
        <f t="shared" ref="F22:F25" si="4">I22+L22</f>
        <v>946</v>
      </c>
      <c r="G22" s="23"/>
      <c r="H22" s="23"/>
      <c r="I22" s="17">
        <v>500</v>
      </c>
      <c r="J22" s="23"/>
      <c r="K22" s="23"/>
      <c r="L22" s="17">
        <v>446</v>
      </c>
      <c r="M22" s="27"/>
      <c r="N22" s="26"/>
      <c r="O22" s="19">
        <v>31</v>
      </c>
      <c r="P22" s="25"/>
      <c r="Q22" s="36"/>
      <c r="R22" s="17">
        <f t="shared" ref="R22:R25" si="5">U22+X22</f>
        <v>942</v>
      </c>
      <c r="S22" s="17"/>
      <c r="T22" s="23"/>
      <c r="U22" s="17">
        <v>472</v>
      </c>
      <c r="V22" s="23"/>
      <c r="W22" s="23"/>
      <c r="X22" s="17">
        <v>470</v>
      </c>
      <c r="Y22" s="27"/>
      <c r="Z22" s="26"/>
      <c r="AA22" s="19">
        <v>56</v>
      </c>
      <c r="AB22" s="25"/>
      <c r="AC22" s="36"/>
      <c r="AD22" s="17">
        <f t="shared" ref="AD22:AD25" si="6">AG22+AJ22</f>
        <v>1122</v>
      </c>
      <c r="AE22" s="17"/>
      <c r="AF22" s="23"/>
      <c r="AG22" s="17">
        <v>625</v>
      </c>
      <c r="AH22" s="23"/>
      <c r="AI22" s="23"/>
      <c r="AJ22" s="17">
        <v>497</v>
      </c>
      <c r="AK22" s="27"/>
      <c r="AL22" s="26"/>
      <c r="AM22" s="19">
        <v>81</v>
      </c>
      <c r="AN22" s="25"/>
      <c r="AO22" s="36"/>
      <c r="AP22" s="17">
        <f t="shared" ref="AP22:AP25" si="7">AS22+AV22</f>
        <v>780</v>
      </c>
      <c r="AQ22" s="17"/>
      <c r="AR22" s="23"/>
      <c r="AS22" s="17">
        <v>327</v>
      </c>
      <c r="AT22" s="23"/>
      <c r="AU22" s="23"/>
      <c r="AV22" s="17">
        <v>453</v>
      </c>
      <c r="AX22" s="61"/>
    </row>
    <row r="23" spans="2:50" ht="18.95" customHeight="1" x14ac:dyDescent="0.15">
      <c r="B23" s="31"/>
      <c r="C23" s="7">
        <v>7</v>
      </c>
      <c r="D23" s="5"/>
      <c r="E23" s="35"/>
      <c r="F23" s="17">
        <f t="shared" si="4"/>
        <v>969</v>
      </c>
      <c r="G23" s="23"/>
      <c r="H23" s="23"/>
      <c r="I23" s="17">
        <v>487</v>
      </c>
      <c r="J23" s="23"/>
      <c r="K23" s="23"/>
      <c r="L23" s="17">
        <v>482</v>
      </c>
      <c r="M23" s="27"/>
      <c r="N23" s="26"/>
      <c r="O23" s="19">
        <v>32</v>
      </c>
      <c r="P23" s="25"/>
      <c r="Q23" s="36"/>
      <c r="R23" s="17">
        <f t="shared" si="5"/>
        <v>981</v>
      </c>
      <c r="S23" s="17"/>
      <c r="T23" s="23"/>
      <c r="U23" s="17">
        <v>501</v>
      </c>
      <c r="V23" s="23"/>
      <c r="W23" s="23"/>
      <c r="X23" s="17">
        <v>480</v>
      </c>
      <c r="Y23" s="27"/>
      <c r="Z23" s="26"/>
      <c r="AA23" s="19">
        <v>57</v>
      </c>
      <c r="AB23" s="25"/>
      <c r="AC23" s="36"/>
      <c r="AD23" s="17">
        <f t="shared" si="6"/>
        <v>1456</v>
      </c>
      <c r="AE23" s="17"/>
      <c r="AF23" s="23"/>
      <c r="AG23" s="17">
        <v>795</v>
      </c>
      <c r="AH23" s="23"/>
      <c r="AI23" s="23"/>
      <c r="AJ23" s="17">
        <v>661</v>
      </c>
      <c r="AK23" s="27"/>
      <c r="AL23" s="26"/>
      <c r="AM23" s="19">
        <v>82</v>
      </c>
      <c r="AN23" s="25"/>
      <c r="AO23" s="36"/>
      <c r="AP23" s="17">
        <f t="shared" si="7"/>
        <v>732</v>
      </c>
      <c r="AQ23" s="17"/>
      <c r="AR23" s="23"/>
      <c r="AS23" s="17">
        <v>320</v>
      </c>
      <c r="AT23" s="23"/>
      <c r="AU23" s="23"/>
      <c r="AV23" s="17">
        <v>412</v>
      </c>
      <c r="AX23" s="61"/>
    </row>
    <row r="24" spans="2:50" ht="18.95" customHeight="1" x14ac:dyDescent="0.15">
      <c r="B24" s="31"/>
      <c r="C24" s="7">
        <v>8</v>
      </c>
      <c r="D24" s="5"/>
      <c r="E24" s="35"/>
      <c r="F24" s="17">
        <f t="shared" si="4"/>
        <v>896</v>
      </c>
      <c r="G24" s="23"/>
      <c r="H24" s="23"/>
      <c r="I24" s="17">
        <v>462</v>
      </c>
      <c r="J24" s="23"/>
      <c r="K24" s="23"/>
      <c r="L24" s="17">
        <v>434</v>
      </c>
      <c r="M24" s="27"/>
      <c r="N24" s="26"/>
      <c r="O24" s="19">
        <v>33</v>
      </c>
      <c r="P24" s="25"/>
      <c r="Q24" s="36"/>
      <c r="R24" s="17">
        <f t="shared" si="5"/>
        <v>1053</v>
      </c>
      <c r="S24" s="17"/>
      <c r="T24" s="23"/>
      <c r="U24" s="17">
        <v>533</v>
      </c>
      <c r="V24" s="23"/>
      <c r="W24" s="23"/>
      <c r="X24" s="17">
        <v>520</v>
      </c>
      <c r="Y24" s="27"/>
      <c r="Z24" s="26"/>
      <c r="AA24" s="19">
        <v>58</v>
      </c>
      <c r="AB24" s="25"/>
      <c r="AC24" s="36"/>
      <c r="AD24" s="17">
        <f t="shared" si="6"/>
        <v>1291</v>
      </c>
      <c r="AE24" s="17"/>
      <c r="AF24" s="23"/>
      <c r="AG24" s="17">
        <v>675</v>
      </c>
      <c r="AH24" s="23"/>
      <c r="AI24" s="23"/>
      <c r="AJ24" s="17">
        <v>616</v>
      </c>
      <c r="AK24" s="27"/>
      <c r="AL24" s="26"/>
      <c r="AM24" s="19">
        <v>83</v>
      </c>
      <c r="AN24" s="25"/>
      <c r="AO24" s="36"/>
      <c r="AP24" s="17">
        <f t="shared" si="7"/>
        <v>570</v>
      </c>
      <c r="AQ24" s="17"/>
      <c r="AR24" s="23"/>
      <c r="AS24" s="17">
        <v>259</v>
      </c>
      <c r="AT24" s="23"/>
      <c r="AU24" s="23"/>
      <c r="AV24" s="17">
        <v>311</v>
      </c>
      <c r="AX24" s="61"/>
    </row>
    <row r="25" spans="2:50" ht="18.95" customHeight="1" x14ac:dyDescent="0.15">
      <c r="B25" s="31"/>
      <c r="C25" s="7">
        <v>9</v>
      </c>
      <c r="D25" s="5"/>
      <c r="E25" s="35"/>
      <c r="F25" s="17">
        <f t="shared" si="4"/>
        <v>970</v>
      </c>
      <c r="G25" s="23"/>
      <c r="H25" s="23"/>
      <c r="I25" s="17">
        <v>484</v>
      </c>
      <c r="J25" s="23"/>
      <c r="K25" s="23"/>
      <c r="L25" s="17">
        <v>486</v>
      </c>
      <c r="M25" s="27"/>
      <c r="N25" s="26"/>
      <c r="O25" s="19">
        <v>34</v>
      </c>
      <c r="P25" s="25"/>
      <c r="Q25" s="36"/>
      <c r="R25" s="17">
        <f t="shared" si="5"/>
        <v>1050</v>
      </c>
      <c r="S25" s="17"/>
      <c r="T25" s="23"/>
      <c r="U25" s="17">
        <v>537</v>
      </c>
      <c r="V25" s="23"/>
      <c r="W25" s="23"/>
      <c r="X25" s="17">
        <v>513</v>
      </c>
      <c r="Y25" s="27"/>
      <c r="Z25" s="26"/>
      <c r="AA25" s="19">
        <v>59</v>
      </c>
      <c r="AB25" s="25"/>
      <c r="AC25" s="36"/>
      <c r="AD25" s="17">
        <f t="shared" si="6"/>
        <v>1213</v>
      </c>
      <c r="AE25" s="17"/>
      <c r="AF25" s="23"/>
      <c r="AG25" s="17">
        <v>643</v>
      </c>
      <c r="AH25" s="23"/>
      <c r="AI25" s="23"/>
      <c r="AJ25" s="17">
        <v>570</v>
      </c>
      <c r="AK25" s="27"/>
      <c r="AL25" s="26"/>
      <c r="AM25" s="19">
        <v>84</v>
      </c>
      <c r="AN25" s="25"/>
      <c r="AO25" s="36"/>
      <c r="AP25" s="17">
        <f t="shared" si="7"/>
        <v>551</v>
      </c>
      <c r="AQ25" s="17"/>
      <c r="AR25" s="23"/>
      <c r="AS25" s="17">
        <v>250</v>
      </c>
      <c r="AT25" s="23"/>
      <c r="AU25" s="23"/>
      <c r="AV25" s="17">
        <v>301</v>
      </c>
      <c r="AX25" s="61"/>
    </row>
    <row r="26" spans="2:50" s="18" customFormat="1" ht="18.95" customHeight="1" x14ac:dyDescent="0.15">
      <c r="B26" s="138" t="s">
        <v>6</v>
      </c>
      <c r="C26" s="139"/>
      <c r="D26" s="140"/>
      <c r="E26" s="130">
        <f>SUM(H26:L26)</f>
        <v>4609</v>
      </c>
      <c r="F26" s="126"/>
      <c r="G26" s="77"/>
      <c r="H26" s="126">
        <f>SUM(I27:I31)</f>
        <v>2409</v>
      </c>
      <c r="I26" s="126"/>
      <c r="J26" s="77"/>
      <c r="K26" s="126">
        <f>SUM(L27:L31)</f>
        <v>2200</v>
      </c>
      <c r="L26" s="126"/>
      <c r="M26" s="28"/>
      <c r="N26" s="131" t="s">
        <v>12</v>
      </c>
      <c r="O26" s="132"/>
      <c r="P26" s="133"/>
      <c r="Q26" s="130">
        <f>SUM(T26:X26)</f>
        <v>5979</v>
      </c>
      <c r="R26" s="126"/>
      <c r="S26" s="77"/>
      <c r="T26" s="126">
        <f>SUM(U27:U31)</f>
        <v>3024</v>
      </c>
      <c r="U26" s="126"/>
      <c r="V26" s="77"/>
      <c r="W26" s="126">
        <f>SUM(X27:X31)</f>
        <v>2955</v>
      </c>
      <c r="X26" s="126"/>
      <c r="Y26" s="28"/>
      <c r="Z26" s="131" t="s">
        <v>22</v>
      </c>
      <c r="AA26" s="132"/>
      <c r="AB26" s="133"/>
      <c r="AC26" s="130">
        <f>SUM(AF26:AJ26)</f>
        <v>5021</v>
      </c>
      <c r="AD26" s="126"/>
      <c r="AE26" s="77"/>
      <c r="AF26" s="126">
        <f>SUM(AG27:AG31)</f>
        <v>2600</v>
      </c>
      <c r="AG26" s="126"/>
      <c r="AH26" s="77"/>
      <c r="AI26" s="126">
        <f>SUM(AJ27:AJ31)</f>
        <v>2421</v>
      </c>
      <c r="AJ26" s="126"/>
      <c r="AK26" s="28"/>
      <c r="AL26" s="131" t="s">
        <v>16</v>
      </c>
      <c r="AM26" s="132"/>
      <c r="AN26" s="133"/>
      <c r="AO26" s="130">
        <f>SUM(AR26:AV26)</f>
        <v>2021</v>
      </c>
      <c r="AP26" s="126"/>
      <c r="AQ26" s="21"/>
      <c r="AR26" s="126">
        <f>SUM(AS27:AS31)</f>
        <v>808</v>
      </c>
      <c r="AS26" s="126"/>
      <c r="AT26" s="81"/>
      <c r="AU26" s="126">
        <f>SUM(AV27:AV31)</f>
        <v>1213</v>
      </c>
      <c r="AV26" s="126"/>
      <c r="AX26" s="62"/>
    </row>
    <row r="27" spans="2:50" ht="18.95" customHeight="1" x14ac:dyDescent="0.15">
      <c r="B27" s="31"/>
      <c r="C27" s="7">
        <v>10</v>
      </c>
      <c r="D27" s="5"/>
      <c r="E27" s="35"/>
      <c r="F27" s="17">
        <f>I27+L27</f>
        <v>894</v>
      </c>
      <c r="G27" s="23"/>
      <c r="H27" s="23"/>
      <c r="I27" s="17">
        <v>480</v>
      </c>
      <c r="J27" s="23"/>
      <c r="K27" s="23"/>
      <c r="L27" s="17">
        <v>414</v>
      </c>
      <c r="M27" s="27"/>
      <c r="N27" s="26"/>
      <c r="O27" s="19">
        <v>35</v>
      </c>
      <c r="P27" s="25"/>
      <c r="Q27" s="36"/>
      <c r="R27" s="17">
        <f>U27+X27</f>
        <v>1131</v>
      </c>
      <c r="S27" s="17"/>
      <c r="T27" s="23"/>
      <c r="U27" s="17">
        <v>559</v>
      </c>
      <c r="V27" s="23"/>
      <c r="W27" s="23"/>
      <c r="X27" s="17">
        <v>572</v>
      </c>
      <c r="Y27" s="27"/>
      <c r="Z27" s="26"/>
      <c r="AA27" s="19">
        <v>60</v>
      </c>
      <c r="AB27" s="25"/>
      <c r="AC27" s="36"/>
      <c r="AD27" s="17">
        <f>AG27+AJ27</f>
        <v>1105</v>
      </c>
      <c r="AE27" s="17"/>
      <c r="AF27" s="23"/>
      <c r="AG27" s="17">
        <v>562</v>
      </c>
      <c r="AH27" s="23"/>
      <c r="AI27" s="23"/>
      <c r="AJ27" s="17">
        <v>543</v>
      </c>
      <c r="AK27" s="27"/>
      <c r="AL27" s="26"/>
      <c r="AM27" s="19">
        <v>85</v>
      </c>
      <c r="AN27" s="25"/>
      <c r="AO27" s="36"/>
      <c r="AP27" s="17">
        <f>AS27+AV27</f>
        <v>540</v>
      </c>
      <c r="AQ27" s="17"/>
      <c r="AR27" s="23"/>
      <c r="AS27" s="17">
        <v>222</v>
      </c>
      <c r="AT27" s="23"/>
      <c r="AU27" s="23"/>
      <c r="AV27" s="17">
        <v>318</v>
      </c>
      <c r="AX27" s="61"/>
    </row>
    <row r="28" spans="2:50" ht="18.95" customHeight="1" x14ac:dyDescent="0.15">
      <c r="B28" s="31"/>
      <c r="C28" s="7">
        <v>11</v>
      </c>
      <c r="D28" s="5"/>
      <c r="E28" s="35"/>
      <c r="F28" s="17">
        <f t="shared" ref="F28:F31" si="8">I28+L28</f>
        <v>872</v>
      </c>
      <c r="G28" s="23"/>
      <c r="H28" s="23"/>
      <c r="I28" s="17">
        <v>452</v>
      </c>
      <c r="J28" s="23"/>
      <c r="K28" s="23"/>
      <c r="L28" s="17">
        <v>420</v>
      </c>
      <c r="M28" s="27"/>
      <c r="N28" s="26"/>
      <c r="O28" s="19">
        <v>36</v>
      </c>
      <c r="P28" s="25"/>
      <c r="Q28" s="36"/>
      <c r="R28" s="17">
        <f t="shared" ref="R28:R31" si="9">U28+X28</f>
        <v>1161</v>
      </c>
      <c r="S28" s="17"/>
      <c r="T28" s="23"/>
      <c r="U28" s="17">
        <v>596</v>
      </c>
      <c r="V28" s="23"/>
      <c r="W28" s="23"/>
      <c r="X28" s="17">
        <v>565</v>
      </c>
      <c r="Y28" s="27"/>
      <c r="Z28" s="26"/>
      <c r="AA28" s="19">
        <v>61</v>
      </c>
      <c r="AB28" s="25"/>
      <c r="AC28" s="36"/>
      <c r="AD28" s="17">
        <f t="shared" ref="AD28:AD31" si="10">AG28+AJ28</f>
        <v>1030</v>
      </c>
      <c r="AE28" s="17"/>
      <c r="AF28" s="23"/>
      <c r="AG28" s="17">
        <v>528</v>
      </c>
      <c r="AH28" s="23"/>
      <c r="AI28" s="23"/>
      <c r="AJ28" s="17">
        <v>502</v>
      </c>
      <c r="AK28" s="27"/>
      <c r="AL28" s="26"/>
      <c r="AM28" s="19">
        <v>86</v>
      </c>
      <c r="AN28" s="25"/>
      <c r="AO28" s="36"/>
      <c r="AP28" s="17">
        <f t="shared" ref="AP28:AP31" si="11">AS28+AV28</f>
        <v>456</v>
      </c>
      <c r="AQ28" s="17"/>
      <c r="AR28" s="23"/>
      <c r="AS28" s="17">
        <v>196</v>
      </c>
      <c r="AT28" s="23"/>
      <c r="AU28" s="23"/>
      <c r="AV28" s="17">
        <v>260</v>
      </c>
      <c r="AX28" s="61"/>
    </row>
    <row r="29" spans="2:50" ht="18.95" customHeight="1" x14ac:dyDescent="0.15">
      <c r="B29" s="31"/>
      <c r="C29" s="7">
        <v>12</v>
      </c>
      <c r="D29" s="5"/>
      <c r="E29" s="35"/>
      <c r="F29" s="17">
        <f t="shared" si="8"/>
        <v>956</v>
      </c>
      <c r="G29" s="23"/>
      <c r="H29" s="23"/>
      <c r="I29" s="17">
        <v>504</v>
      </c>
      <c r="J29" s="23"/>
      <c r="K29" s="23"/>
      <c r="L29" s="17">
        <v>452</v>
      </c>
      <c r="M29" s="27"/>
      <c r="N29" s="26"/>
      <c r="O29" s="19">
        <v>37</v>
      </c>
      <c r="P29" s="25"/>
      <c r="Q29" s="36"/>
      <c r="R29" s="17">
        <f t="shared" si="9"/>
        <v>1167</v>
      </c>
      <c r="S29" s="17"/>
      <c r="T29" s="23"/>
      <c r="U29" s="17">
        <v>593</v>
      </c>
      <c r="V29" s="23"/>
      <c r="W29" s="23"/>
      <c r="X29" s="17">
        <v>574</v>
      </c>
      <c r="Y29" s="27"/>
      <c r="Z29" s="26"/>
      <c r="AA29" s="19">
        <v>62</v>
      </c>
      <c r="AB29" s="25"/>
      <c r="AC29" s="36"/>
      <c r="AD29" s="17">
        <f t="shared" si="10"/>
        <v>985</v>
      </c>
      <c r="AE29" s="17"/>
      <c r="AF29" s="23"/>
      <c r="AG29" s="17">
        <v>537</v>
      </c>
      <c r="AH29" s="23"/>
      <c r="AI29" s="23"/>
      <c r="AJ29" s="17">
        <v>448</v>
      </c>
      <c r="AK29" s="27"/>
      <c r="AL29" s="26"/>
      <c r="AM29" s="19">
        <v>87</v>
      </c>
      <c r="AN29" s="25"/>
      <c r="AO29" s="36"/>
      <c r="AP29" s="17">
        <f t="shared" si="11"/>
        <v>410</v>
      </c>
      <c r="AQ29" s="17"/>
      <c r="AR29" s="23"/>
      <c r="AS29" s="17">
        <v>162</v>
      </c>
      <c r="AT29" s="23"/>
      <c r="AU29" s="23"/>
      <c r="AV29" s="17">
        <v>248</v>
      </c>
      <c r="AX29" s="61"/>
    </row>
    <row r="30" spans="2:50" ht="18.95" customHeight="1" x14ac:dyDescent="0.15">
      <c r="B30" s="31"/>
      <c r="C30" s="7">
        <v>13</v>
      </c>
      <c r="D30" s="5"/>
      <c r="E30" s="35"/>
      <c r="F30" s="17">
        <f t="shared" si="8"/>
        <v>931</v>
      </c>
      <c r="G30" s="23"/>
      <c r="H30" s="23"/>
      <c r="I30" s="17">
        <v>472</v>
      </c>
      <c r="J30" s="23"/>
      <c r="K30" s="23"/>
      <c r="L30" s="17">
        <v>459</v>
      </c>
      <c r="M30" s="27"/>
      <c r="N30" s="26"/>
      <c r="O30" s="19">
        <v>38</v>
      </c>
      <c r="P30" s="25"/>
      <c r="Q30" s="36"/>
      <c r="R30" s="17">
        <f t="shared" si="9"/>
        <v>1206</v>
      </c>
      <c r="S30" s="17"/>
      <c r="T30" s="23"/>
      <c r="U30" s="17">
        <v>640</v>
      </c>
      <c r="V30" s="23"/>
      <c r="W30" s="23"/>
      <c r="X30" s="17">
        <v>566</v>
      </c>
      <c r="Y30" s="27"/>
      <c r="Z30" s="26"/>
      <c r="AA30" s="19">
        <v>63</v>
      </c>
      <c r="AB30" s="25"/>
      <c r="AC30" s="36"/>
      <c r="AD30" s="17">
        <f t="shared" si="10"/>
        <v>968</v>
      </c>
      <c r="AE30" s="17"/>
      <c r="AF30" s="23"/>
      <c r="AG30" s="17">
        <v>510</v>
      </c>
      <c r="AH30" s="23"/>
      <c r="AI30" s="23"/>
      <c r="AJ30" s="17">
        <v>458</v>
      </c>
      <c r="AK30" s="27"/>
      <c r="AL30" s="26"/>
      <c r="AM30" s="19">
        <v>88</v>
      </c>
      <c r="AN30" s="25"/>
      <c r="AO30" s="36"/>
      <c r="AP30" s="17">
        <f t="shared" si="11"/>
        <v>321</v>
      </c>
      <c r="AQ30" s="17"/>
      <c r="AR30" s="23"/>
      <c r="AS30" s="17">
        <v>115</v>
      </c>
      <c r="AT30" s="23"/>
      <c r="AU30" s="23"/>
      <c r="AV30" s="17">
        <v>206</v>
      </c>
      <c r="AX30" s="61"/>
    </row>
    <row r="31" spans="2:50" ht="18.95" customHeight="1" x14ac:dyDescent="0.15">
      <c r="B31" s="31"/>
      <c r="C31" s="7">
        <v>14</v>
      </c>
      <c r="D31" s="5"/>
      <c r="E31" s="35"/>
      <c r="F31" s="17">
        <f t="shared" si="8"/>
        <v>956</v>
      </c>
      <c r="G31" s="23"/>
      <c r="H31" s="23"/>
      <c r="I31" s="17">
        <v>501</v>
      </c>
      <c r="J31" s="23"/>
      <c r="K31" s="23"/>
      <c r="L31" s="17">
        <v>455</v>
      </c>
      <c r="M31" s="27"/>
      <c r="N31" s="26"/>
      <c r="O31" s="19">
        <v>39</v>
      </c>
      <c r="P31" s="25"/>
      <c r="Q31" s="36"/>
      <c r="R31" s="17">
        <f t="shared" si="9"/>
        <v>1314</v>
      </c>
      <c r="S31" s="17"/>
      <c r="T31" s="23"/>
      <c r="U31" s="17">
        <v>636</v>
      </c>
      <c r="V31" s="23"/>
      <c r="W31" s="23"/>
      <c r="X31" s="17">
        <v>678</v>
      </c>
      <c r="Y31" s="27"/>
      <c r="Z31" s="26"/>
      <c r="AA31" s="19">
        <v>64</v>
      </c>
      <c r="AB31" s="25"/>
      <c r="AC31" s="36"/>
      <c r="AD31" s="17">
        <f t="shared" si="10"/>
        <v>933</v>
      </c>
      <c r="AE31" s="17"/>
      <c r="AF31" s="23"/>
      <c r="AG31" s="17">
        <v>463</v>
      </c>
      <c r="AH31" s="23"/>
      <c r="AI31" s="23"/>
      <c r="AJ31" s="17">
        <v>470</v>
      </c>
      <c r="AK31" s="27"/>
      <c r="AL31" s="26"/>
      <c r="AM31" s="19">
        <v>89</v>
      </c>
      <c r="AN31" s="25"/>
      <c r="AO31" s="36"/>
      <c r="AP31" s="17">
        <f t="shared" si="11"/>
        <v>294</v>
      </c>
      <c r="AQ31" s="17"/>
      <c r="AR31" s="23"/>
      <c r="AS31" s="17">
        <v>113</v>
      </c>
      <c r="AT31" s="23"/>
      <c r="AU31" s="23"/>
      <c r="AV31" s="17">
        <v>181</v>
      </c>
      <c r="AX31" s="61"/>
    </row>
    <row r="32" spans="2:50" s="18" customFormat="1" ht="18.95" customHeight="1" x14ac:dyDescent="0.15">
      <c r="B32" s="138" t="s">
        <v>7</v>
      </c>
      <c r="C32" s="139"/>
      <c r="D32" s="140"/>
      <c r="E32" s="130">
        <f>SUM(H32:L32)</f>
        <v>4815</v>
      </c>
      <c r="F32" s="126"/>
      <c r="G32" s="77"/>
      <c r="H32" s="126">
        <f>SUM(I33:I37)</f>
        <v>2426</v>
      </c>
      <c r="I32" s="126"/>
      <c r="J32" s="77"/>
      <c r="K32" s="126">
        <f>SUM(L33:L37)</f>
        <v>2389</v>
      </c>
      <c r="L32" s="126"/>
      <c r="M32" s="28"/>
      <c r="N32" s="131" t="s">
        <v>13</v>
      </c>
      <c r="O32" s="132"/>
      <c r="P32" s="133"/>
      <c r="Q32" s="130">
        <f>SUM(T32:X32)</f>
        <v>6504</v>
      </c>
      <c r="R32" s="126"/>
      <c r="S32" s="77"/>
      <c r="T32" s="126">
        <f>SUM(U33:U37)</f>
        <v>3309</v>
      </c>
      <c r="U32" s="126"/>
      <c r="V32" s="77"/>
      <c r="W32" s="126">
        <f>SUM(X33:X37)</f>
        <v>3195</v>
      </c>
      <c r="X32" s="126"/>
      <c r="Y32" s="28"/>
      <c r="Z32" s="131" t="s">
        <v>23</v>
      </c>
      <c r="AA32" s="132"/>
      <c r="AB32" s="133"/>
      <c r="AC32" s="130">
        <f>SUM(AF32:AJ32)</f>
        <v>4216</v>
      </c>
      <c r="AD32" s="126"/>
      <c r="AE32" s="77"/>
      <c r="AF32" s="126">
        <f>SUM(AG33:AG37)</f>
        <v>2089</v>
      </c>
      <c r="AG32" s="126"/>
      <c r="AH32" s="77"/>
      <c r="AI32" s="126">
        <f>SUM(AJ33:AJ37)</f>
        <v>2127</v>
      </c>
      <c r="AJ32" s="126"/>
      <c r="AK32" s="28"/>
      <c r="AL32" s="131" t="s">
        <v>17</v>
      </c>
      <c r="AM32" s="132"/>
      <c r="AN32" s="133"/>
      <c r="AO32" s="130">
        <f>SUM(AR32:AV32)</f>
        <v>781</v>
      </c>
      <c r="AP32" s="126"/>
      <c r="AQ32" s="21"/>
      <c r="AR32" s="126">
        <f>SUM(AS33:AS37)</f>
        <v>255</v>
      </c>
      <c r="AS32" s="126"/>
      <c r="AT32" s="81"/>
      <c r="AU32" s="126">
        <f>SUM(AV33:AV37)</f>
        <v>526</v>
      </c>
      <c r="AV32" s="126"/>
      <c r="AX32" s="62"/>
    </row>
    <row r="33" spans="2:50" ht="18.95" customHeight="1" x14ac:dyDescent="0.15">
      <c r="B33" s="31"/>
      <c r="C33" s="7">
        <v>15</v>
      </c>
      <c r="D33" s="5"/>
      <c r="E33" s="35"/>
      <c r="F33" s="17">
        <f>I33+L33</f>
        <v>970</v>
      </c>
      <c r="G33" s="17"/>
      <c r="H33" s="23"/>
      <c r="I33" s="17">
        <v>481</v>
      </c>
      <c r="J33" s="23"/>
      <c r="K33" s="23"/>
      <c r="L33" s="17">
        <v>489</v>
      </c>
      <c r="M33" s="27"/>
      <c r="N33" s="26"/>
      <c r="O33" s="19">
        <v>40</v>
      </c>
      <c r="P33" s="25"/>
      <c r="Q33" s="36"/>
      <c r="R33" s="17">
        <f>U33+X33</f>
        <v>1250</v>
      </c>
      <c r="S33" s="17"/>
      <c r="T33" s="23"/>
      <c r="U33" s="17">
        <v>620</v>
      </c>
      <c r="V33" s="23"/>
      <c r="W33" s="23"/>
      <c r="X33" s="17">
        <v>630</v>
      </c>
      <c r="Y33" s="27"/>
      <c r="Z33" s="26"/>
      <c r="AA33" s="19">
        <v>65</v>
      </c>
      <c r="AB33" s="25"/>
      <c r="AC33" s="36"/>
      <c r="AD33" s="17">
        <f>AG33+AJ33</f>
        <v>860</v>
      </c>
      <c r="AE33" s="17"/>
      <c r="AF33" s="23"/>
      <c r="AG33" s="17">
        <v>424</v>
      </c>
      <c r="AH33" s="23"/>
      <c r="AI33" s="23"/>
      <c r="AJ33" s="17">
        <v>436</v>
      </c>
      <c r="AK33" s="27"/>
      <c r="AL33" s="26"/>
      <c r="AM33" s="19">
        <v>90</v>
      </c>
      <c r="AN33" s="25"/>
      <c r="AO33" s="36"/>
      <c r="AP33" s="17">
        <f>AS33+AV33</f>
        <v>259</v>
      </c>
      <c r="AQ33" s="17"/>
      <c r="AR33" s="23"/>
      <c r="AS33" s="17">
        <v>110</v>
      </c>
      <c r="AT33" s="23"/>
      <c r="AU33" s="23"/>
      <c r="AV33" s="17">
        <v>149</v>
      </c>
      <c r="AX33" s="61"/>
    </row>
    <row r="34" spans="2:50" ht="18.95" customHeight="1" x14ac:dyDescent="0.15">
      <c r="B34" s="31"/>
      <c r="C34" s="7">
        <v>16</v>
      </c>
      <c r="D34" s="5"/>
      <c r="E34" s="35"/>
      <c r="F34" s="17">
        <f t="shared" ref="F34:F37" si="12">I34+L34</f>
        <v>949</v>
      </c>
      <c r="G34" s="17"/>
      <c r="H34" s="23"/>
      <c r="I34" s="17">
        <v>486</v>
      </c>
      <c r="J34" s="23"/>
      <c r="K34" s="23"/>
      <c r="L34" s="17">
        <v>463</v>
      </c>
      <c r="M34" s="27"/>
      <c r="N34" s="26"/>
      <c r="O34" s="19">
        <v>41</v>
      </c>
      <c r="P34" s="25"/>
      <c r="Q34" s="36"/>
      <c r="R34" s="17">
        <f t="shared" ref="R34:R37" si="13">U34+X34</f>
        <v>1156</v>
      </c>
      <c r="S34" s="17"/>
      <c r="T34" s="23"/>
      <c r="U34" s="17">
        <v>568</v>
      </c>
      <c r="V34" s="23"/>
      <c r="W34" s="23"/>
      <c r="X34" s="17">
        <v>588</v>
      </c>
      <c r="Y34" s="27"/>
      <c r="Z34" s="26"/>
      <c r="AA34" s="19">
        <v>66</v>
      </c>
      <c r="AB34" s="25"/>
      <c r="AC34" s="36"/>
      <c r="AD34" s="17">
        <f t="shared" ref="AD34:AD37" si="14">AG34+AJ34</f>
        <v>845</v>
      </c>
      <c r="AE34" s="17"/>
      <c r="AF34" s="23"/>
      <c r="AG34" s="17">
        <v>427</v>
      </c>
      <c r="AH34" s="23"/>
      <c r="AI34" s="23"/>
      <c r="AJ34" s="17">
        <v>418</v>
      </c>
      <c r="AK34" s="27"/>
      <c r="AL34" s="26"/>
      <c r="AM34" s="19">
        <v>91</v>
      </c>
      <c r="AN34" s="25"/>
      <c r="AO34" s="36"/>
      <c r="AP34" s="17">
        <f t="shared" ref="AP34:AP37" si="15">AS34+AV34</f>
        <v>166</v>
      </c>
      <c r="AQ34" s="17"/>
      <c r="AR34" s="23"/>
      <c r="AS34" s="17">
        <v>50</v>
      </c>
      <c r="AT34" s="23"/>
      <c r="AU34" s="23"/>
      <c r="AV34" s="17">
        <v>116</v>
      </c>
      <c r="AX34" s="61"/>
    </row>
    <row r="35" spans="2:50" ht="18.95" customHeight="1" x14ac:dyDescent="0.15">
      <c r="B35" s="31"/>
      <c r="C35" s="7">
        <v>17</v>
      </c>
      <c r="D35" s="5"/>
      <c r="E35" s="35"/>
      <c r="F35" s="17">
        <f t="shared" si="12"/>
        <v>879</v>
      </c>
      <c r="G35" s="17"/>
      <c r="H35" s="23"/>
      <c r="I35" s="17">
        <v>416</v>
      </c>
      <c r="J35" s="23"/>
      <c r="K35" s="23"/>
      <c r="L35" s="17">
        <v>463</v>
      </c>
      <c r="M35" s="27"/>
      <c r="N35" s="26"/>
      <c r="O35" s="19">
        <v>42</v>
      </c>
      <c r="P35" s="25"/>
      <c r="Q35" s="36"/>
      <c r="R35" s="17">
        <f t="shared" si="13"/>
        <v>1326</v>
      </c>
      <c r="S35" s="17"/>
      <c r="T35" s="23"/>
      <c r="U35" s="17">
        <v>675</v>
      </c>
      <c r="V35" s="23"/>
      <c r="W35" s="23"/>
      <c r="X35" s="17">
        <v>651</v>
      </c>
      <c r="Y35" s="27"/>
      <c r="Z35" s="26"/>
      <c r="AA35" s="19">
        <v>67</v>
      </c>
      <c r="AB35" s="25"/>
      <c r="AC35" s="36"/>
      <c r="AD35" s="17">
        <f t="shared" si="14"/>
        <v>862</v>
      </c>
      <c r="AE35" s="17"/>
      <c r="AF35" s="23"/>
      <c r="AG35" s="17">
        <v>426</v>
      </c>
      <c r="AH35" s="23"/>
      <c r="AI35" s="23"/>
      <c r="AJ35" s="17">
        <v>436</v>
      </c>
      <c r="AK35" s="27"/>
      <c r="AL35" s="26"/>
      <c r="AM35" s="19">
        <v>92</v>
      </c>
      <c r="AN35" s="25"/>
      <c r="AO35" s="36"/>
      <c r="AP35" s="17">
        <f t="shared" si="15"/>
        <v>154</v>
      </c>
      <c r="AQ35" s="17"/>
      <c r="AR35" s="23"/>
      <c r="AS35" s="17">
        <v>49</v>
      </c>
      <c r="AT35" s="23"/>
      <c r="AU35" s="23"/>
      <c r="AV35" s="17">
        <v>105</v>
      </c>
      <c r="AX35" s="61"/>
    </row>
    <row r="36" spans="2:50" ht="18.95" customHeight="1" x14ac:dyDescent="0.15">
      <c r="B36" s="31"/>
      <c r="C36" s="7">
        <v>18</v>
      </c>
      <c r="D36" s="5"/>
      <c r="E36" s="35"/>
      <c r="F36" s="17">
        <f t="shared" si="12"/>
        <v>995</v>
      </c>
      <c r="G36" s="17"/>
      <c r="H36" s="23"/>
      <c r="I36" s="17">
        <v>502</v>
      </c>
      <c r="J36" s="23"/>
      <c r="K36" s="23"/>
      <c r="L36" s="17">
        <v>493</v>
      </c>
      <c r="M36" s="27"/>
      <c r="N36" s="26"/>
      <c r="O36" s="19">
        <v>43</v>
      </c>
      <c r="P36" s="25"/>
      <c r="Q36" s="36"/>
      <c r="R36" s="17">
        <f t="shared" si="13"/>
        <v>1371</v>
      </c>
      <c r="S36" s="17"/>
      <c r="T36" s="23"/>
      <c r="U36" s="17">
        <v>684</v>
      </c>
      <c r="V36" s="23"/>
      <c r="W36" s="23"/>
      <c r="X36" s="17">
        <v>687</v>
      </c>
      <c r="Y36" s="27"/>
      <c r="Z36" s="26"/>
      <c r="AA36" s="19">
        <v>68</v>
      </c>
      <c r="AB36" s="25"/>
      <c r="AC36" s="36"/>
      <c r="AD36" s="17">
        <f t="shared" si="14"/>
        <v>804</v>
      </c>
      <c r="AE36" s="17"/>
      <c r="AF36" s="23"/>
      <c r="AG36" s="17">
        <v>411</v>
      </c>
      <c r="AH36" s="23"/>
      <c r="AI36" s="23"/>
      <c r="AJ36" s="17">
        <v>393</v>
      </c>
      <c r="AK36" s="27"/>
      <c r="AL36" s="26"/>
      <c r="AM36" s="19">
        <v>93</v>
      </c>
      <c r="AN36" s="25"/>
      <c r="AO36" s="36"/>
      <c r="AP36" s="17">
        <f t="shared" si="15"/>
        <v>116</v>
      </c>
      <c r="AQ36" s="17"/>
      <c r="AR36" s="23"/>
      <c r="AS36" s="17">
        <v>28</v>
      </c>
      <c r="AT36" s="23"/>
      <c r="AU36" s="23"/>
      <c r="AV36" s="17">
        <v>88</v>
      </c>
      <c r="AX36" s="61"/>
    </row>
    <row r="37" spans="2:50" ht="18.95" customHeight="1" x14ac:dyDescent="0.15">
      <c r="B37" s="31"/>
      <c r="C37" s="7">
        <v>19</v>
      </c>
      <c r="D37" s="5"/>
      <c r="E37" s="35"/>
      <c r="F37" s="17">
        <f t="shared" si="12"/>
        <v>1022</v>
      </c>
      <c r="G37" s="17"/>
      <c r="H37" s="23"/>
      <c r="I37" s="17">
        <v>541</v>
      </c>
      <c r="J37" s="23"/>
      <c r="K37" s="23"/>
      <c r="L37" s="17">
        <v>481</v>
      </c>
      <c r="M37" s="27"/>
      <c r="N37" s="26"/>
      <c r="O37" s="19">
        <v>44</v>
      </c>
      <c r="P37" s="25"/>
      <c r="Q37" s="36"/>
      <c r="R37" s="17">
        <f t="shared" si="13"/>
        <v>1401</v>
      </c>
      <c r="S37" s="17"/>
      <c r="T37" s="23"/>
      <c r="U37" s="17">
        <v>762</v>
      </c>
      <c r="V37" s="23"/>
      <c r="W37" s="23"/>
      <c r="X37" s="17">
        <v>639</v>
      </c>
      <c r="Y37" s="27"/>
      <c r="Z37" s="26"/>
      <c r="AA37" s="19">
        <v>69</v>
      </c>
      <c r="AB37" s="25"/>
      <c r="AC37" s="36"/>
      <c r="AD37" s="17">
        <f t="shared" si="14"/>
        <v>845</v>
      </c>
      <c r="AE37" s="17"/>
      <c r="AF37" s="23"/>
      <c r="AG37" s="17">
        <v>401</v>
      </c>
      <c r="AH37" s="23"/>
      <c r="AI37" s="23"/>
      <c r="AJ37" s="17">
        <v>444</v>
      </c>
      <c r="AK37" s="27"/>
      <c r="AL37" s="26"/>
      <c r="AM37" s="19">
        <v>94</v>
      </c>
      <c r="AN37" s="25"/>
      <c r="AO37" s="36"/>
      <c r="AP37" s="17">
        <f t="shared" si="15"/>
        <v>86</v>
      </c>
      <c r="AQ37" s="17"/>
      <c r="AR37" s="23"/>
      <c r="AS37" s="17">
        <v>18</v>
      </c>
      <c r="AT37" s="23"/>
      <c r="AU37" s="23"/>
      <c r="AV37" s="17">
        <v>68</v>
      </c>
      <c r="AX37" s="61"/>
    </row>
    <row r="38" spans="2:50" s="18" customFormat="1" ht="18.95" customHeight="1" x14ac:dyDescent="0.15">
      <c r="B38" s="138" t="s">
        <v>8</v>
      </c>
      <c r="C38" s="139"/>
      <c r="D38" s="140"/>
      <c r="E38" s="130">
        <f>SUM(H38:L38)</f>
        <v>5055</v>
      </c>
      <c r="F38" s="126"/>
      <c r="G38" s="77"/>
      <c r="H38" s="126">
        <f>SUM(I39:I43)</f>
        <v>2563</v>
      </c>
      <c r="I38" s="126"/>
      <c r="J38" s="77"/>
      <c r="K38" s="126">
        <f>SUM(L39:L43)</f>
        <v>2492</v>
      </c>
      <c r="L38" s="126"/>
      <c r="M38" s="28"/>
      <c r="N38" s="131" t="s">
        <v>14</v>
      </c>
      <c r="O38" s="132"/>
      <c r="P38" s="133"/>
      <c r="Q38" s="130">
        <f>SUM(T38:X38)</f>
        <v>7750</v>
      </c>
      <c r="R38" s="126"/>
      <c r="S38" s="77"/>
      <c r="T38" s="126">
        <f>SUM(U39:U43)</f>
        <v>3994</v>
      </c>
      <c r="U38" s="126"/>
      <c r="V38" s="77"/>
      <c r="W38" s="126">
        <f>SUM(X39:X43)</f>
        <v>3756</v>
      </c>
      <c r="X38" s="126"/>
      <c r="Y38" s="28"/>
      <c r="Z38" s="131" t="s">
        <v>24</v>
      </c>
      <c r="AA38" s="132"/>
      <c r="AB38" s="133"/>
      <c r="AC38" s="130">
        <f>SUM(AF38:AJ38)</f>
        <v>5251</v>
      </c>
      <c r="AD38" s="126"/>
      <c r="AE38" s="77"/>
      <c r="AF38" s="126">
        <f>SUM(AG39:AG43)</f>
        <v>2484</v>
      </c>
      <c r="AG38" s="126"/>
      <c r="AH38" s="77"/>
      <c r="AI38" s="126">
        <f>SUM(AJ39:AJ43)</f>
        <v>2767</v>
      </c>
      <c r="AJ38" s="126"/>
      <c r="AK38" s="28"/>
      <c r="AL38" s="131" t="s">
        <v>18</v>
      </c>
      <c r="AM38" s="132"/>
      <c r="AN38" s="133"/>
      <c r="AO38" s="130">
        <f>SUM(AR38:AV38)</f>
        <v>211</v>
      </c>
      <c r="AP38" s="126"/>
      <c r="AQ38" s="21"/>
      <c r="AR38" s="126">
        <f>SUM(AS39:AS43)</f>
        <v>33</v>
      </c>
      <c r="AS38" s="126"/>
      <c r="AT38" s="81"/>
      <c r="AU38" s="126">
        <f>SUM(AV39:AV43)</f>
        <v>178</v>
      </c>
      <c r="AV38" s="126"/>
      <c r="AX38" s="62"/>
    </row>
    <row r="39" spans="2:50" ht="18.95" customHeight="1" x14ac:dyDescent="0.15">
      <c r="B39" s="31"/>
      <c r="C39" s="7">
        <v>20</v>
      </c>
      <c r="D39" s="5"/>
      <c r="E39" s="35"/>
      <c r="F39" s="17">
        <f>I39+L39</f>
        <v>976</v>
      </c>
      <c r="G39" s="17"/>
      <c r="H39" s="23"/>
      <c r="I39" s="17">
        <v>488</v>
      </c>
      <c r="J39" s="23"/>
      <c r="K39" s="23"/>
      <c r="L39" s="17">
        <v>488</v>
      </c>
      <c r="M39" s="27"/>
      <c r="N39" s="26"/>
      <c r="O39" s="19">
        <v>45</v>
      </c>
      <c r="P39" s="25"/>
      <c r="Q39" s="36"/>
      <c r="R39" s="17">
        <f>U39+X39</f>
        <v>1451</v>
      </c>
      <c r="S39" s="17"/>
      <c r="T39" s="23"/>
      <c r="U39" s="17">
        <v>745</v>
      </c>
      <c r="V39" s="23"/>
      <c r="W39" s="23"/>
      <c r="X39" s="17">
        <v>706</v>
      </c>
      <c r="Y39" s="27"/>
      <c r="Z39" s="26"/>
      <c r="AA39" s="19">
        <v>70</v>
      </c>
      <c r="AB39" s="25"/>
      <c r="AC39" s="36"/>
      <c r="AD39" s="17">
        <f>AG39+AJ39</f>
        <v>928</v>
      </c>
      <c r="AE39" s="17"/>
      <c r="AF39" s="23"/>
      <c r="AG39" s="17">
        <v>436</v>
      </c>
      <c r="AH39" s="23"/>
      <c r="AI39" s="23"/>
      <c r="AJ39" s="17">
        <v>492</v>
      </c>
      <c r="AK39" s="27"/>
      <c r="AL39" s="26"/>
      <c r="AM39" s="19">
        <v>95</v>
      </c>
      <c r="AN39" s="25"/>
      <c r="AO39" s="36"/>
      <c r="AP39" s="17">
        <f>AS39+AV39</f>
        <v>68</v>
      </c>
      <c r="AQ39" s="17"/>
      <c r="AR39" s="23"/>
      <c r="AS39" s="17">
        <v>13</v>
      </c>
      <c r="AT39" s="23"/>
      <c r="AU39" s="23"/>
      <c r="AV39" s="17">
        <v>55</v>
      </c>
      <c r="AX39" s="61"/>
    </row>
    <row r="40" spans="2:50" ht="18.95" customHeight="1" x14ac:dyDescent="0.15">
      <c r="B40" s="31"/>
      <c r="C40" s="7">
        <v>21</v>
      </c>
      <c r="D40" s="5"/>
      <c r="E40" s="35"/>
      <c r="F40" s="17">
        <f t="shared" ref="F40:F43" si="16">I40+L40</f>
        <v>995</v>
      </c>
      <c r="G40" s="17"/>
      <c r="H40" s="23"/>
      <c r="I40" s="17">
        <v>492</v>
      </c>
      <c r="J40" s="23"/>
      <c r="K40" s="23"/>
      <c r="L40" s="17">
        <v>503</v>
      </c>
      <c r="M40" s="27"/>
      <c r="N40" s="26"/>
      <c r="O40" s="19">
        <v>46</v>
      </c>
      <c r="P40" s="25"/>
      <c r="Q40" s="36"/>
      <c r="R40" s="17">
        <f t="shared" ref="R40:R43" si="17">U40+X40</f>
        <v>1441</v>
      </c>
      <c r="S40" s="17"/>
      <c r="T40" s="23"/>
      <c r="U40" s="17">
        <v>711</v>
      </c>
      <c r="V40" s="23"/>
      <c r="W40" s="23"/>
      <c r="X40" s="17">
        <v>730</v>
      </c>
      <c r="Y40" s="27"/>
      <c r="Z40" s="26"/>
      <c r="AA40" s="19">
        <v>71</v>
      </c>
      <c r="AB40" s="25"/>
      <c r="AC40" s="36"/>
      <c r="AD40" s="17">
        <f t="shared" ref="AD40:AD43" si="18">AG40+AJ40</f>
        <v>986</v>
      </c>
      <c r="AE40" s="17"/>
      <c r="AF40" s="23"/>
      <c r="AG40" s="17">
        <v>480</v>
      </c>
      <c r="AH40" s="23"/>
      <c r="AI40" s="23"/>
      <c r="AJ40" s="17">
        <v>506</v>
      </c>
      <c r="AK40" s="27"/>
      <c r="AL40" s="26"/>
      <c r="AM40" s="19">
        <v>96</v>
      </c>
      <c r="AN40" s="25"/>
      <c r="AO40" s="36"/>
      <c r="AP40" s="17">
        <f t="shared" ref="AP40:AP43" si="19">AS40+AV40</f>
        <v>59</v>
      </c>
      <c r="AQ40" s="17"/>
      <c r="AR40" s="23"/>
      <c r="AS40" s="17">
        <v>9</v>
      </c>
      <c r="AT40" s="23"/>
      <c r="AU40" s="23"/>
      <c r="AV40" s="17">
        <v>50</v>
      </c>
      <c r="AX40" s="61"/>
    </row>
    <row r="41" spans="2:50" ht="18.95" customHeight="1" x14ac:dyDescent="0.15">
      <c r="B41" s="31"/>
      <c r="C41" s="7">
        <v>22</v>
      </c>
      <c r="D41" s="5"/>
      <c r="E41" s="35"/>
      <c r="F41" s="17">
        <f t="shared" si="16"/>
        <v>1058</v>
      </c>
      <c r="G41" s="17"/>
      <c r="H41" s="23"/>
      <c r="I41" s="17">
        <v>534</v>
      </c>
      <c r="J41" s="23"/>
      <c r="K41" s="23"/>
      <c r="L41" s="17">
        <v>524</v>
      </c>
      <c r="M41" s="27"/>
      <c r="N41" s="26"/>
      <c r="O41" s="19">
        <v>47</v>
      </c>
      <c r="P41" s="25"/>
      <c r="Q41" s="36"/>
      <c r="R41" s="17">
        <f t="shared" si="17"/>
        <v>1518</v>
      </c>
      <c r="S41" s="17"/>
      <c r="T41" s="23"/>
      <c r="U41" s="17">
        <v>796</v>
      </c>
      <c r="V41" s="23"/>
      <c r="W41" s="23"/>
      <c r="X41" s="17">
        <v>722</v>
      </c>
      <c r="Y41" s="27"/>
      <c r="Z41" s="26"/>
      <c r="AA41" s="19">
        <v>72</v>
      </c>
      <c r="AB41" s="25"/>
      <c r="AC41" s="36"/>
      <c r="AD41" s="17">
        <f t="shared" si="18"/>
        <v>1015</v>
      </c>
      <c r="AE41" s="17"/>
      <c r="AF41" s="23"/>
      <c r="AG41" s="17">
        <v>466</v>
      </c>
      <c r="AH41" s="23"/>
      <c r="AI41" s="23"/>
      <c r="AJ41" s="17">
        <v>549</v>
      </c>
      <c r="AK41" s="27"/>
      <c r="AL41" s="26"/>
      <c r="AM41" s="19">
        <v>97</v>
      </c>
      <c r="AN41" s="25"/>
      <c r="AO41" s="36"/>
      <c r="AP41" s="17">
        <f t="shared" si="19"/>
        <v>41</v>
      </c>
      <c r="AQ41" s="17"/>
      <c r="AR41" s="23"/>
      <c r="AS41" s="17">
        <v>5</v>
      </c>
      <c r="AT41" s="23"/>
      <c r="AU41" s="23"/>
      <c r="AV41" s="17">
        <v>36</v>
      </c>
      <c r="AX41" s="61"/>
    </row>
    <row r="42" spans="2:50" ht="18.95" customHeight="1" x14ac:dyDescent="0.15">
      <c r="B42" s="31"/>
      <c r="C42" s="7">
        <v>23</v>
      </c>
      <c r="D42" s="5"/>
      <c r="E42" s="35"/>
      <c r="F42" s="17">
        <f t="shared" si="16"/>
        <v>1036</v>
      </c>
      <c r="G42" s="17"/>
      <c r="H42" s="23"/>
      <c r="I42" s="17">
        <v>515</v>
      </c>
      <c r="J42" s="23"/>
      <c r="K42" s="23"/>
      <c r="L42" s="17">
        <v>521</v>
      </c>
      <c r="M42" s="27"/>
      <c r="N42" s="26"/>
      <c r="O42" s="19">
        <v>48</v>
      </c>
      <c r="P42" s="25"/>
      <c r="Q42" s="36"/>
      <c r="R42" s="17">
        <f t="shared" si="17"/>
        <v>1636</v>
      </c>
      <c r="S42" s="17"/>
      <c r="T42" s="23"/>
      <c r="U42" s="17">
        <v>861</v>
      </c>
      <c r="V42" s="23"/>
      <c r="W42" s="23"/>
      <c r="X42" s="17">
        <v>775</v>
      </c>
      <c r="Y42" s="27"/>
      <c r="Z42" s="26"/>
      <c r="AA42" s="19">
        <v>73</v>
      </c>
      <c r="AB42" s="25"/>
      <c r="AC42" s="36"/>
      <c r="AD42" s="17">
        <f t="shared" si="18"/>
        <v>1127</v>
      </c>
      <c r="AE42" s="17"/>
      <c r="AF42" s="23"/>
      <c r="AG42" s="17">
        <v>544</v>
      </c>
      <c r="AH42" s="23"/>
      <c r="AI42" s="23"/>
      <c r="AJ42" s="17">
        <v>583</v>
      </c>
      <c r="AK42" s="27"/>
      <c r="AL42" s="26"/>
      <c r="AM42" s="19">
        <v>98</v>
      </c>
      <c r="AN42" s="25"/>
      <c r="AO42" s="36"/>
      <c r="AP42" s="17">
        <f t="shared" si="19"/>
        <v>23</v>
      </c>
      <c r="AQ42" s="17"/>
      <c r="AR42" s="23"/>
      <c r="AS42" s="17">
        <v>3</v>
      </c>
      <c r="AT42" s="23"/>
      <c r="AU42" s="23"/>
      <c r="AV42" s="17">
        <v>20</v>
      </c>
      <c r="AX42" s="61"/>
    </row>
    <row r="43" spans="2:50" ht="18.95" customHeight="1" x14ac:dyDescent="0.15">
      <c r="B43" s="31"/>
      <c r="C43" s="7">
        <v>24</v>
      </c>
      <c r="D43" s="5"/>
      <c r="E43" s="35"/>
      <c r="F43" s="17">
        <f t="shared" si="16"/>
        <v>990</v>
      </c>
      <c r="G43" s="17"/>
      <c r="H43" s="23"/>
      <c r="I43" s="17">
        <v>534</v>
      </c>
      <c r="J43" s="23"/>
      <c r="K43" s="23"/>
      <c r="L43" s="17">
        <v>456</v>
      </c>
      <c r="M43" s="27"/>
      <c r="N43" s="26"/>
      <c r="O43" s="19">
        <v>49</v>
      </c>
      <c r="P43" s="25"/>
      <c r="Q43" s="36"/>
      <c r="R43" s="17">
        <f t="shared" si="17"/>
        <v>1704</v>
      </c>
      <c r="S43" s="17"/>
      <c r="T43" s="23"/>
      <c r="U43" s="17">
        <v>881</v>
      </c>
      <c r="V43" s="23"/>
      <c r="W43" s="23"/>
      <c r="X43" s="17">
        <v>823</v>
      </c>
      <c r="Y43" s="27"/>
      <c r="Z43" s="26"/>
      <c r="AA43" s="19">
        <v>74</v>
      </c>
      <c r="AB43" s="25"/>
      <c r="AC43" s="36"/>
      <c r="AD43" s="17">
        <f t="shared" si="18"/>
        <v>1195</v>
      </c>
      <c r="AE43" s="17"/>
      <c r="AF43" s="23"/>
      <c r="AG43" s="17">
        <v>558</v>
      </c>
      <c r="AH43" s="23"/>
      <c r="AI43" s="23"/>
      <c r="AJ43" s="17">
        <v>637</v>
      </c>
      <c r="AK43" s="27"/>
      <c r="AL43" s="26"/>
      <c r="AM43" s="19">
        <v>99</v>
      </c>
      <c r="AN43" s="25"/>
      <c r="AO43" s="36"/>
      <c r="AP43" s="17">
        <f t="shared" si="19"/>
        <v>20</v>
      </c>
      <c r="AQ43" s="17"/>
      <c r="AR43" s="23"/>
      <c r="AS43" s="17">
        <v>3</v>
      </c>
      <c r="AT43" s="23"/>
      <c r="AU43" s="23"/>
      <c r="AV43" s="17">
        <v>17</v>
      </c>
      <c r="AX43" s="61"/>
    </row>
    <row r="44" spans="2:50" ht="18.95" customHeight="1" x14ac:dyDescent="0.15">
      <c r="B44" s="31"/>
      <c r="C44" s="6"/>
      <c r="D44" s="5"/>
      <c r="E44" s="6"/>
      <c r="F44" s="6"/>
      <c r="G44" s="6"/>
      <c r="H44" s="29"/>
      <c r="I44" s="29"/>
      <c r="J44" s="29"/>
      <c r="K44" s="29"/>
      <c r="L44" s="29"/>
      <c r="M44" s="29"/>
      <c r="N44" s="32"/>
      <c r="O44" s="29"/>
      <c r="P44" s="20"/>
      <c r="Q44" s="29"/>
      <c r="R44" s="30"/>
      <c r="S44" s="29"/>
      <c r="T44" s="29"/>
      <c r="U44" s="29"/>
      <c r="V44" s="29"/>
      <c r="W44" s="29"/>
      <c r="X44" s="29"/>
      <c r="Y44" s="29"/>
      <c r="Z44" s="32"/>
      <c r="AA44" s="29"/>
      <c r="AB44" s="20"/>
      <c r="AC44" s="29"/>
      <c r="AD44" s="22"/>
      <c r="AE44" s="22"/>
      <c r="AF44" s="22"/>
      <c r="AG44" s="22"/>
      <c r="AH44" s="22"/>
      <c r="AI44" s="22"/>
      <c r="AJ44" s="22"/>
      <c r="AK44" s="29"/>
      <c r="AL44" s="131" t="s">
        <v>9</v>
      </c>
      <c r="AM44" s="132"/>
      <c r="AN44" s="133"/>
      <c r="AO44" s="130">
        <f>AR44+AU44</f>
        <v>41</v>
      </c>
      <c r="AP44" s="126"/>
      <c r="AQ44" s="21"/>
      <c r="AR44" s="126">
        <v>5</v>
      </c>
      <c r="AS44" s="126"/>
      <c r="AT44" s="81"/>
      <c r="AU44" s="126">
        <v>36</v>
      </c>
      <c r="AV44" s="126"/>
      <c r="AX44" s="61"/>
    </row>
    <row r="45" spans="2:50" x14ac:dyDescent="0.15">
      <c r="B45" s="9"/>
      <c r="C45" s="2"/>
      <c r="D45" s="8"/>
      <c r="E45" s="2"/>
      <c r="F45" s="2"/>
      <c r="G45" s="2"/>
      <c r="H45" s="2"/>
      <c r="I45" s="2"/>
      <c r="J45" s="2"/>
      <c r="K45" s="2"/>
      <c r="L45" s="2"/>
      <c r="M45" s="2"/>
      <c r="N45" s="9"/>
      <c r="O45" s="2"/>
      <c r="P45" s="8"/>
      <c r="Q45" s="2"/>
      <c r="R45" s="2"/>
      <c r="S45" s="2"/>
      <c r="T45" s="2"/>
      <c r="U45" s="2"/>
      <c r="V45" s="2"/>
      <c r="W45" s="2"/>
      <c r="X45" s="2"/>
      <c r="Y45" s="2"/>
      <c r="Z45" s="9"/>
      <c r="AA45" s="2"/>
      <c r="AB45" s="8"/>
      <c r="AC45" s="2"/>
      <c r="AD45" s="2"/>
      <c r="AE45" s="2"/>
      <c r="AF45" s="2"/>
      <c r="AG45" s="2"/>
      <c r="AH45" s="2"/>
      <c r="AI45" s="2"/>
      <c r="AJ45" s="2"/>
      <c r="AK45" s="2"/>
      <c r="AL45" s="9"/>
      <c r="AM45" s="2"/>
      <c r="AN45" s="8"/>
      <c r="AO45" s="2"/>
      <c r="AP45" s="2"/>
      <c r="AQ45" s="2"/>
      <c r="AR45" s="2"/>
      <c r="AS45" s="2"/>
      <c r="AT45" s="2"/>
      <c r="AU45" s="2"/>
      <c r="AV45" s="2"/>
      <c r="AW45" s="40"/>
      <c r="AX45" s="61"/>
    </row>
    <row r="46" spans="2:50" x14ac:dyDescent="0.15">
      <c r="B46" s="148" t="s">
        <v>27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2:50" x14ac:dyDescent="0.15">
      <c r="B47" s="38"/>
      <c r="C47" s="41"/>
      <c r="D47" s="41"/>
      <c r="E47" s="41"/>
      <c r="F47" s="41"/>
      <c r="G47" s="41"/>
      <c r="H47" s="41"/>
      <c r="I47" s="4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50" x14ac:dyDescent="0.15">
      <c r="D48" s="42"/>
      <c r="E48" s="42"/>
    </row>
    <row r="49" spans="4:5" x14ac:dyDescent="0.15">
      <c r="D49" s="42"/>
      <c r="E49" s="42"/>
    </row>
    <row r="50" spans="4:5" x14ac:dyDescent="0.15">
      <c r="D50" s="42"/>
      <c r="E50" s="42"/>
    </row>
    <row r="51" spans="4:5" x14ac:dyDescent="0.15">
      <c r="D51" s="42"/>
      <c r="E51" s="42"/>
    </row>
    <row r="52" spans="4:5" x14ac:dyDescent="0.15">
      <c r="D52" s="42"/>
      <c r="E52" s="42"/>
    </row>
    <row r="53" spans="4:5" x14ac:dyDescent="0.15">
      <c r="D53" s="42"/>
      <c r="E53" s="42"/>
    </row>
    <row r="54" spans="4:5" x14ac:dyDescent="0.15">
      <c r="D54" s="42"/>
      <c r="E54" s="42"/>
    </row>
    <row r="55" spans="4:5" x14ac:dyDescent="0.15">
      <c r="D55" s="42"/>
      <c r="E55" s="42"/>
    </row>
  </sheetData>
  <mergeCells count="107">
    <mergeCell ref="B46:K46"/>
    <mergeCell ref="AL38:AN38"/>
    <mergeCell ref="AO38:AP38"/>
    <mergeCell ref="AR38:AS38"/>
    <mergeCell ref="AU38:AV38"/>
    <mergeCell ref="AL44:AN44"/>
    <mergeCell ref="AO44:AP44"/>
    <mergeCell ref="AR44:AS44"/>
    <mergeCell ref="AU44:AV44"/>
    <mergeCell ref="T38:U38"/>
    <mergeCell ref="W38:X38"/>
    <mergeCell ref="Z38:AB38"/>
    <mergeCell ref="AC38:AD38"/>
    <mergeCell ref="AF38:AG38"/>
    <mergeCell ref="AI38:AJ38"/>
    <mergeCell ref="AL32:AN32"/>
    <mergeCell ref="AO32:AP32"/>
    <mergeCell ref="AR32:AS32"/>
    <mergeCell ref="AU32:AV32"/>
    <mergeCell ref="B38:D38"/>
    <mergeCell ref="E38:F38"/>
    <mergeCell ref="H38:I38"/>
    <mergeCell ref="K38:L38"/>
    <mergeCell ref="N38:P38"/>
    <mergeCell ref="Q38:R38"/>
    <mergeCell ref="T32:U32"/>
    <mergeCell ref="W32:X32"/>
    <mergeCell ref="Z32:AB32"/>
    <mergeCell ref="AC32:AD32"/>
    <mergeCell ref="AF32:AG32"/>
    <mergeCell ref="AI32:AJ32"/>
    <mergeCell ref="B32:D32"/>
    <mergeCell ref="E32:F32"/>
    <mergeCell ref="H32:I32"/>
    <mergeCell ref="K32:L32"/>
    <mergeCell ref="N32:P32"/>
    <mergeCell ref="Q32:R32"/>
    <mergeCell ref="T26:U26"/>
    <mergeCell ref="W26:X26"/>
    <mergeCell ref="Z26:AB26"/>
    <mergeCell ref="AR20:AS20"/>
    <mergeCell ref="AU20:AV20"/>
    <mergeCell ref="B26:D26"/>
    <mergeCell ref="E26:F26"/>
    <mergeCell ref="H26:I26"/>
    <mergeCell ref="K26:L26"/>
    <mergeCell ref="N26:P26"/>
    <mergeCell ref="Q26:R26"/>
    <mergeCell ref="T20:U20"/>
    <mergeCell ref="W20:X20"/>
    <mergeCell ref="Z20:AB20"/>
    <mergeCell ref="AC20:AD20"/>
    <mergeCell ref="AF20:AG20"/>
    <mergeCell ref="AI20:AJ20"/>
    <mergeCell ref="AL26:AN26"/>
    <mergeCell ref="AO26:AP26"/>
    <mergeCell ref="AR26:AS26"/>
    <mergeCell ref="AU26:AV26"/>
    <mergeCell ref="AC26:AD26"/>
    <mergeCell ref="AF26:AG26"/>
    <mergeCell ref="AI26:AJ26"/>
    <mergeCell ref="AL14:AN14"/>
    <mergeCell ref="AO14:AP14"/>
    <mergeCell ref="AR14:AS14"/>
    <mergeCell ref="AU14:AV14"/>
    <mergeCell ref="B20:D20"/>
    <mergeCell ref="E20:F20"/>
    <mergeCell ref="H20:I20"/>
    <mergeCell ref="K20:L20"/>
    <mergeCell ref="N20:P20"/>
    <mergeCell ref="Q20:R20"/>
    <mergeCell ref="T14:U14"/>
    <mergeCell ref="W14:X14"/>
    <mergeCell ref="Z14:AB14"/>
    <mergeCell ref="AC14:AD14"/>
    <mergeCell ref="AF14:AG14"/>
    <mergeCell ref="AI14:AJ14"/>
    <mergeCell ref="B14:D14"/>
    <mergeCell ref="E14:F14"/>
    <mergeCell ref="H14:I14"/>
    <mergeCell ref="K14:L14"/>
    <mergeCell ref="N14:P14"/>
    <mergeCell ref="Q14:R14"/>
    <mergeCell ref="AL20:AN20"/>
    <mergeCell ref="AO20:AP20"/>
    <mergeCell ref="E12:F12"/>
    <mergeCell ref="H12:I12"/>
    <mergeCell ref="K12:L12"/>
    <mergeCell ref="T9:V9"/>
    <mergeCell ref="W9:Y9"/>
    <mergeCell ref="Z9:AB9"/>
    <mergeCell ref="AC9:AE9"/>
    <mergeCell ref="AF9:AH9"/>
    <mergeCell ref="AI9:AK9"/>
    <mergeCell ref="Q3:X3"/>
    <mergeCell ref="Z3:AE3"/>
    <mergeCell ref="AP6:AV6"/>
    <mergeCell ref="B7:D7"/>
    <mergeCell ref="B9:D9"/>
    <mergeCell ref="E9:G9"/>
    <mergeCell ref="H9:J9"/>
    <mergeCell ref="K9:M9"/>
    <mergeCell ref="N9:P9"/>
    <mergeCell ref="Q9:S9"/>
    <mergeCell ref="AL9:AN9"/>
    <mergeCell ref="AO9:AQ9"/>
    <mergeCell ref="AU9:AW9"/>
  </mergeCells>
  <phoneticPr fontId="1"/>
  <pageMargins left="0.39370078740157483" right="0" top="0.59055118110236227" bottom="0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3:AX55"/>
  <sheetViews>
    <sheetView view="pageBreakPreview" zoomScale="80" zoomScaleNormal="80" zoomScaleSheetLayoutView="80" workbookViewId="0">
      <pane ySplit="10" topLeftCell="A11" activePane="bottomLeft" state="frozen"/>
      <selection pane="bottomLeft" activeCell="AD16" sqref="AD16"/>
    </sheetView>
  </sheetViews>
  <sheetFormatPr defaultRowHeight="13.5" x14ac:dyDescent="0.15"/>
  <cols>
    <col min="1" max="1" width="5.125" style="39" customWidth="1"/>
    <col min="2" max="2" width="2.875" style="39" customWidth="1"/>
    <col min="3" max="3" width="7.375" style="39" customWidth="1"/>
    <col min="4" max="4" width="2.875" style="39" customWidth="1"/>
    <col min="5" max="5" width="4.625" style="39" customWidth="1"/>
    <col min="6" max="6" width="6" style="39" customWidth="1"/>
    <col min="7" max="8" width="2" style="39" customWidth="1"/>
    <col min="9" max="9" width="5.625" style="39" customWidth="1"/>
    <col min="10" max="11" width="2" style="39" customWidth="1"/>
    <col min="12" max="12" width="5.625" style="39" customWidth="1"/>
    <col min="13" max="13" width="2" style="39" customWidth="1"/>
    <col min="14" max="14" width="2.375" style="39" customWidth="1"/>
    <col min="15" max="15" width="7.375" style="39" customWidth="1"/>
    <col min="16" max="16" width="2.375" style="39" customWidth="1"/>
    <col min="17" max="17" width="4.625" style="39" customWidth="1"/>
    <col min="18" max="18" width="6" style="39" customWidth="1"/>
    <col min="19" max="20" width="2" style="39" customWidth="1"/>
    <col min="21" max="21" width="5.625" style="39" customWidth="1"/>
    <col min="22" max="23" width="2" style="39" customWidth="1"/>
    <col min="24" max="24" width="5.625" style="39" customWidth="1"/>
    <col min="25" max="25" width="2" style="39" customWidth="1"/>
    <col min="26" max="26" width="2.375" style="39" customWidth="1"/>
    <col min="27" max="27" width="7.375" style="39" customWidth="1"/>
    <col min="28" max="28" width="2.375" style="39" customWidth="1"/>
    <col min="29" max="29" width="4.625" style="39" customWidth="1"/>
    <col min="30" max="30" width="6" style="39" customWidth="1"/>
    <col min="31" max="32" width="2" style="39" customWidth="1"/>
    <col min="33" max="33" width="5.625" style="39" customWidth="1"/>
    <col min="34" max="35" width="2" style="39" customWidth="1"/>
    <col min="36" max="36" width="5.625" style="39" customWidth="1"/>
    <col min="37" max="37" width="2" style="39" customWidth="1"/>
    <col min="38" max="38" width="2.375" style="39" customWidth="1"/>
    <col min="39" max="39" width="7.375" style="39" customWidth="1"/>
    <col min="40" max="40" width="2.375" style="39" customWidth="1"/>
    <col min="41" max="41" width="4.625" style="39" customWidth="1"/>
    <col min="42" max="42" width="6" style="39" customWidth="1"/>
    <col min="43" max="44" width="2" style="39" customWidth="1"/>
    <col min="45" max="45" width="6.5" style="39" customWidth="1"/>
    <col min="46" max="47" width="2" style="39" customWidth="1"/>
    <col min="48" max="48" width="5.625" style="39" customWidth="1"/>
    <col min="49" max="49" width="2" style="39" customWidth="1"/>
    <col min="50" max="16384" width="9" style="39"/>
  </cols>
  <sheetData>
    <row r="3" spans="2:50" ht="14.25" x14ac:dyDescent="0.15">
      <c r="Q3" s="146" t="s">
        <v>26</v>
      </c>
      <c r="R3" s="146"/>
      <c r="S3" s="146"/>
      <c r="T3" s="146"/>
      <c r="U3" s="146"/>
      <c r="V3" s="146"/>
      <c r="W3" s="146"/>
      <c r="X3" s="146"/>
      <c r="Y3" s="34"/>
      <c r="Z3" s="147" t="s">
        <v>25</v>
      </c>
      <c r="AA3" s="147"/>
      <c r="AB3" s="147"/>
      <c r="AC3" s="147"/>
      <c r="AD3" s="147"/>
      <c r="AE3" s="147"/>
      <c r="AF3" s="34"/>
    </row>
    <row r="5" spans="2:50" ht="9.9499999999999993" customHeight="1" x14ac:dyDescent="0.15"/>
    <row r="6" spans="2:50" x14ac:dyDescent="0.15">
      <c r="AP6" s="134" t="s">
        <v>33</v>
      </c>
      <c r="AQ6" s="134"/>
      <c r="AR6" s="134"/>
      <c r="AS6" s="134"/>
      <c r="AT6" s="134"/>
      <c r="AU6" s="134"/>
      <c r="AV6" s="134"/>
    </row>
    <row r="7" spans="2:50" x14ac:dyDescent="0.15">
      <c r="B7" s="145" t="s">
        <v>28</v>
      </c>
      <c r="C7" s="145"/>
      <c r="D7" s="145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</row>
    <row r="8" spans="2:50" ht="12.6" customHeight="1" x14ac:dyDescent="0.15">
      <c r="B8" s="52"/>
      <c r="C8" s="50"/>
      <c r="D8" s="51"/>
      <c r="E8" s="50"/>
      <c r="F8" s="50"/>
      <c r="G8" s="51"/>
      <c r="J8" s="51"/>
      <c r="M8" s="50"/>
      <c r="N8" s="52"/>
      <c r="O8" s="50"/>
      <c r="P8" s="51"/>
      <c r="S8" s="51"/>
      <c r="V8" s="51"/>
      <c r="Z8" s="52"/>
      <c r="AA8" s="50"/>
      <c r="AB8" s="51"/>
      <c r="AE8" s="51"/>
      <c r="AH8" s="51"/>
      <c r="AK8" s="50"/>
      <c r="AL8" s="52"/>
      <c r="AM8" s="50"/>
      <c r="AN8" s="51"/>
      <c r="AQ8" s="51"/>
      <c r="AT8" s="51"/>
      <c r="AX8" s="61"/>
    </row>
    <row r="9" spans="2:50" ht="15.75" customHeight="1" x14ac:dyDescent="0.15">
      <c r="B9" s="141" t="s">
        <v>3</v>
      </c>
      <c r="C9" s="144"/>
      <c r="D9" s="143"/>
      <c r="E9" s="144" t="s">
        <v>0</v>
      </c>
      <c r="F9" s="144"/>
      <c r="G9" s="143"/>
      <c r="H9" s="141" t="s">
        <v>1</v>
      </c>
      <c r="I9" s="142"/>
      <c r="J9" s="143"/>
      <c r="K9" s="141" t="s">
        <v>2</v>
      </c>
      <c r="L9" s="142"/>
      <c r="M9" s="144"/>
      <c r="N9" s="141" t="s">
        <v>3</v>
      </c>
      <c r="O9" s="144"/>
      <c r="P9" s="143"/>
      <c r="Q9" s="144" t="s">
        <v>0</v>
      </c>
      <c r="R9" s="142"/>
      <c r="S9" s="143"/>
      <c r="T9" s="141" t="s">
        <v>1</v>
      </c>
      <c r="U9" s="142"/>
      <c r="V9" s="143"/>
      <c r="W9" s="141" t="s">
        <v>2</v>
      </c>
      <c r="X9" s="142"/>
      <c r="Y9" s="142"/>
      <c r="Z9" s="141" t="s">
        <v>3</v>
      </c>
      <c r="AA9" s="144"/>
      <c r="AB9" s="143"/>
      <c r="AC9" s="144" t="s">
        <v>0</v>
      </c>
      <c r="AD9" s="142"/>
      <c r="AE9" s="143"/>
      <c r="AF9" s="141" t="s">
        <v>1</v>
      </c>
      <c r="AG9" s="142"/>
      <c r="AH9" s="143"/>
      <c r="AI9" s="141" t="s">
        <v>2</v>
      </c>
      <c r="AJ9" s="142"/>
      <c r="AK9" s="144"/>
      <c r="AL9" s="141" t="s">
        <v>3</v>
      </c>
      <c r="AM9" s="144"/>
      <c r="AN9" s="143"/>
      <c r="AO9" s="144" t="s">
        <v>0</v>
      </c>
      <c r="AP9" s="142"/>
      <c r="AQ9" s="143"/>
      <c r="AR9" s="119"/>
      <c r="AS9" s="119" t="s">
        <v>1</v>
      </c>
      <c r="AT9" s="120"/>
      <c r="AU9" s="141" t="s">
        <v>2</v>
      </c>
      <c r="AV9" s="142"/>
      <c r="AW9" s="142"/>
      <c r="AX9" s="61"/>
    </row>
    <row r="10" spans="2:50" ht="12.6" customHeight="1" x14ac:dyDescent="0.15">
      <c r="B10" s="9"/>
      <c r="C10" s="2"/>
      <c r="D10" s="8"/>
      <c r="E10" s="2"/>
      <c r="F10" s="2"/>
      <c r="G10" s="8"/>
      <c r="H10" s="2"/>
      <c r="I10" s="2"/>
      <c r="J10" s="8"/>
      <c r="K10" s="2"/>
      <c r="L10" s="2"/>
      <c r="M10" s="2"/>
      <c r="N10" s="9"/>
      <c r="O10" s="2"/>
      <c r="P10" s="8"/>
      <c r="Q10" s="2"/>
      <c r="R10" s="2"/>
      <c r="S10" s="8"/>
      <c r="T10" s="2"/>
      <c r="U10" s="2"/>
      <c r="V10" s="8"/>
      <c r="W10" s="2"/>
      <c r="X10" s="2"/>
      <c r="Y10" s="2"/>
      <c r="Z10" s="9"/>
      <c r="AA10" s="2"/>
      <c r="AB10" s="8"/>
      <c r="AC10" s="2"/>
      <c r="AD10" s="2"/>
      <c r="AE10" s="8"/>
      <c r="AF10" s="2"/>
      <c r="AG10" s="2"/>
      <c r="AH10" s="8"/>
      <c r="AI10" s="2"/>
      <c r="AJ10" s="2"/>
      <c r="AK10" s="2"/>
      <c r="AL10" s="9"/>
      <c r="AM10" s="2"/>
      <c r="AN10" s="8"/>
      <c r="AO10" s="2"/>
      <c r="AP10" s="2"/>
      <c r="AQ10" s="8"/>
      <c r="AR10" s="2"/>
      <c r="AS10" s="2"/>
      <c r="AT10" s="8"/>
      <c r="AU10" s="2"/>
      <c r="AV10" s="2"/>
      <c r="AW10" s="40"/>
      <c r="AX10" s="61"/>
    </row>
    <row r="11" spans="2:50" ht="12.6" customHeight="1" x14ac:dyDescent="0.15">
      <c r="B11" s="31"/>
      <c r="C11" s="6"/>
      <c r="D11" s="3"/>
      <c r="E11" s="6"/>
      <c r="F11" s="1"/>
      <c r="G11" s="1"/>
      <c r="H11" s="1"/>
      <c r="I11" s="1"/>
      <c r="J11" s="1"/>
      <c r="K11" s="1"/>
      <c r="L11" s="1"/>
      <c r="M11" s="6"/>
      <c r="N11" s="31"/>
      <c r="O11" s="6"/>
      <c r="P11" s="3"/>
      <c r="Q11" s="1"/>
      <c r="R11" s="1"/>
      <c r="S11" s="1"/>
      <c r="T11" s="1"/>
      <c r="U11" s="1"/>
      <c r="V11" s="1"/>
      <c r="W11" s="1"/>
      <c r="X11" s="1"/>
      <c r="Y11" s="1"/>
      <c r="Z11" s="60"/>
      <c r="AA11" s="4"/>
      <c r="AB11" s="3"/>
      <c r="AC11" s="1"/>
      <c r="AD11" s="1"/>
      <c r="AE11" s="1"/>
      <c r="AF11" s="1"/>
      <c r="AG11" s="1"/>
      <c r="AH11" s="1"/>
      <c r="AI11" s="1"/>
      <c r="AJ11" s="1"/>
      <c r="AK11" s="4"/>
      <c r="AL11" s="31"/>
      <c r="AM11" s="6"/>
      <c r="AN11" s="3"/>
      <c r="AO11" s="1"/>
      <c r="AP11" s="1"/>
      <c r="AQ11" s="1"/>
      <c r="AR11" s="1"/>
      <c r="AS11" s="1"/>
      <c r="AT11" s="1"/>
      <c r="AU11" s="1"/>
      <c r="AV11" s="1"/>
      <c r="AX11" s="61"/>
    </row>
    <row r="12" spans="2:50" ht="15.75" customHeight="1" x14ac:dyDescent="0.15">
      <c r="B12" s="31"/>
      <c r="C12" s="11" t="s">
        <v>0</v>
      </c>
      <c r="D12" s="12"/>
      <c r="E12" s="127">
        <f>SUM(E14+E20+E26+E32+E38+Q14+Q20+Q26+Q32+Q38+AC14+AC20+AC26+AC32+AC38+AO14+AO20+AO26+AO32+AO38+AO44)</f>
        <v>93007</v>
      </c>
      <c r="F12" s="128"/>
      <c r="G12" s="124"/>
      <c r="H12" s="129">
        <f>SUM(H14+H20+H26+H32+H38+T14+T20+T26+T32+T38+AF14+AF20+AF26+AF32+AF38+AR14+AR20+AR26+AR32+AR38+AR44)</f>
        <v>46672</v>
      </c>
      <c r="I12" s="129"/>
      <c r="J12" s="124"/>
      <c r="K12" s="128">
        <f>SUM(K14+K20+K26+K32+K38+W14+W20+W26+W32+W38+AI14+AI20+AI26+AI32+AI38+AU14+AU20+AU26+AU32+AU38+AU44)</f>
        <v>46335</v>
      </c>
      <c r="L12" s="128"/>
      <c r="M12" s="37"/>
      <c r="N12" s="31"/>
      <c r="O12" s="6"/>
      <c r="P12" s="5"/>
      <c r="Q12" s="1"/>
      <c r="R12" s="1"/>
      <c r="S12" s="1"/>
      <c r="T12" s="1"/>
      <c r="U12" s="1"/>
      <c r="V12" s="1"/>
      <c r="W12" s="1"/>
      <c r="X12" s="1"/>
      <c r="Y12" s="1"/>
      <c r="Z12" s="31"/>
      <c r="AA12" s="6"/>
      <c r="AB12" s="5"/>
      <c r="AC12" s="1"/>
      <c r="AD12" s="10"/>
      <c r="AE12" s="10"/>
      <c r="AF12" s="10"/>
      <c r="AG12" s="10"/>
      <c r="AH12" s="10"/>
      <c r="AI12" s="10"/>
      <c r="AJ12" s="10"/>
      <c r="AK12" s="6"/>
      <c r="AL12" s="31"/>
      <c r="AM12" s="6"/>
      <c r="AN12" s="5"/>
      <c r="AO12" s="1"/>
      <c r="AP12" s="1"/>
      <c r="AQ12" s="1"/>
      <c r="AR12" s="1"/>
      <c r="AS12" s="1"/>
      <c r="AT12" s="1"/>
      <c r="AU12" s="1"/>
      <c r="AV12" s="1"/>
      <c r="AX12" s="61"/>
    </row>
    <row r="13" spans="2:50" ht="15.75" customHeight="1" x14ac:dyDescent="0.15">
      <c r="B13" s="31"/>
      <c r="C13" s="6"/>
      <c r="D13" s="5"/>
      <c r="E13" s="14"/>
      <c r="F13" s="15"/>
      <c r="G13" s="15"/>
      <c r="H13" s="15"/>
      <c r="I13" s="15"/>
      <c r="J13" s="15"/>
      <c r="K13" s="15"/>
      <c r="L13" s="15"/>
      <c r="M13" s="6"/>
      <c r="N13" s="31"/>
      <c r="O13" s="6"/>
      <c r="P13" s="5"/>
      <c r="Q13" s="1"/>
      <c r="R13" s="1"/>
      <c r="S13" s="1"/>
      <c r="T13" s="1"/>
      <c r="U13" s="1"/>
      <c r="V13" s="1"/>
      <c r="W13" s="1"/>
      <c r="X13" s="1"/>
      <c r="Y13" s="1"/>
      <c r="Z13" s="31"/>
      <c r="AA13" s="6"/>
      <c r="AB13" s="5"/>
      <c r="AC13" s="1"/>
      <c r="AD13" s="10"/>
      <c r="AE13" s="10"/>
      <c r="AF13" s="10"/>
      <c r="AG13" s="10"/>
      <c r="AH13" s="10"/>
      <c r="AI13" s="10"/>
      <c r="AJ13" s="10"/>
      <c r="AK13" s="6"/>
      <c r="AL13" s="31"/>
      <c r="AM13" s="6"/>
      <c r="AN13" s="5"/>
      <c r="AO13" s="1"/>
      <c r="AP13" s="1"/>
      <c r="AQ13" s="1"/>
      <c r="AR13" s="1"/>
      <c r="AS13" s="1"/>
      <c r="AT13" s="1"/>
      <c r="AU13" s="1"/>
      <c r="AV13" s="1"/>
      <c r="AX13" s="61"/>
    </row>
    <row r="14" spans="2:50" ht="18.95" customHeight="1" x14ac:dyDescent="0.15">
      <c r="B14" s="138" t="s">
        <v>4</v>
      </c>
      <c r="C14" s="139"/>
      <c r="D14" s="140"/>
      <c r="E14" s="135">
        <f>SUM(H14:L14)</f>
        <v>3911</v>
      </c>
      <c r="F14" s="135"/>
      <c r="G14" s="124"/>
      <c r="H14" s="128">
        <f>SUM(I15:I19)</f>
        <v>2021</v>
      </c>
      <c r="I14" s="128"/>
      <c r="J14" s="124"/>
      <c r="K14" s="128">
        <f>SUM(L15:L19)</f>
        <v>1890</v>
      </c>
      <c r="L14" s="128"/>
      <c r="M14" s="6"/>
      <c r="N14" s="138" t="s">
        <v>10</v>
      </c>
      <c r="O14" s="139"/>
      <c r="P14" s="140"/>
      <c r="Q14" s="126">
        <f>SUM(T4:X14)</f>
        <v>4646</v>
      </c>
      <c r="R14" s="126"/>
      <c r="S14" s="123"/>
      <c r="T14" s="128">
        <f>SUM(U15:U19)</f>
        <v>2404</v>
      </c>
      <c r="U14" s="128"/>
      <c r="V14" s="24"/>
      <c r="W14" s="128">
        <f>SUM(X15:X19)</f>
        <v>2242</v>
      </c>
      <c r="X14" s="128"/>
      <c r="Y14" s="16"/>
      <c r="Z14" s="138" t="s">
        <v>20</v>
      </c>
      <c r="AA14" s="139"/>
      <c r="AB14" s="140"/>
      <c r="AC14" s="130">
        <f>SUM(AF14:AJ14)</f>
        <v>8323</v>
      </c>
      <c r="AD14" s="126"/>
      <c r="AE14" s="121"/>
      <c r="AF14" s="129">
        <f>SUM(AG15:AG19)</f>
        <v>4383</v>
      </c>
      <c r="AG14" s="129"/>
      <c r="AH14" s="121"/>
      <c r="AI14" s="129">
        <f>SUM(AJ15:AJ19)</f>
        <v>3940</v>
      </c>
      <c r="AJ14" s="129"/>
      <c r="AK14" s="33"/>
      <c r="AL14" s="138" t="s">
        <v>19</v>
      </c>
      <c r="AM14" s="139"/>
      <c r="AN14" s="140"/>
      <c r="AO14" s="130">
        <f>SUM(AR14:AV14)</f>
        <v>4155</v>
      </c>
      <c r="AP14" s="126"/>
      <c r="AQ14" s="13"/>
      <c r="AR14" s="128">
        <f>SUM(AS15:AS19)</f>
        <v>1930</v>
      </c>
      <c r="AS14" s="128"/>
      <c r="AT14" s="24"/>
      <c r="AU14" s="128">
        <f>SUM(AV15:AV19)</f>
        <v>2225</v>
      </c>
      <c r="AV14" s="128"/>
      <c r="AX14" s="61"/>
    </row>
    <row r="15" spans="2:50" ht="18.95" customHeight="1" x14ac:dyDescent="0.15">
      <c r="B15" s="31"/>
      <c r="C15" s="7">
        <v>0</v>
      </c>
      <c r="D15" s="5"/>
      <c r="E15" s="35"/>
      <c r="F15" s="17">
        <f>I15+L15</f>
        <v>653</v>
      </c>
      <c r="G15" s="17"/>
      <c r="H15" s="23"/>
      <c r="I15" s="17">
        <v>320</v>
      </c>
      <c r="J15" s="23"/>
      <c r="K15" s="23"/>
      <c r="L15" s="17">
        <v>333</v>
      </c>
      <c r="M15" s="27"/>
      <c r="N15" s="26"/>
      <c r="O15" s="19">
        <v>25</v>
      </c>
      <c r="P15" s="25"/>
      <c r="Q15" s="36"/>
      <c r="R15" s="17">
        <f>U15+X15</f>
        <v>925</v>
      </c>
      <c r="S15" s="17"/>
      <c r="T15" s="23"/>
      <c r="U15" s="17">
        <v>476</v>
      </c>
      <c r="V15" s="23"/>
      <c r="W15" s="23"/>
      <c r="X15" s="17">
        <v>449</v>
      </c>
      <c r="Y15" s="27"/>
      <c r="Z15" s="26"/>
      <c r="AA15" s="19">
        <v>50</v>
      </c>
      <c r="AB15" s="25"/>
      <c r="AC15" s="36"/>
      <c r="AD15" s="17">
        <f>AG15+AJ15</f>
        <v>1718</v>
      </c>
      <c r="AE15" s="17"/>
      <c r="AF15" s="23"/>
      <c r="AG15" s="17">
        <v>861</v>
      </c>
      <c r="AH15" s="23"/>
      <c r="AI15" s="23"/>
      <c r="AJ15" s="17">
        <v>857</v>
      </c>
      <c r="AK15" s="27"/>
      <c r="AL15" s="26"/>
      <c r="AM15" s="19">
        <v>75</v>
      </c>
      <c r="AN15" s="25"/>
      <c r="AO15" s="36"/>
      <c r="AP15" s="17">
        <f>AS15+AV15</f>
        <v>833</v>
      </c>
      <c r="AQ15" s="17"/>
      <c r="AR15" s="23"/>
      <c r="AS15" s="17">
        <v>379</v>
      </c>
      <c r="AT15" s="23"/>
      <c r="AU15" s="23"/>
      <c r="AV15" s="17">
        <v>454</v>
      </c>
      <c r="AX15" s="61"/>
    </row>
    <row r="16" spans="2:50" ht="18.95" customHeight="1" x14ac:dyDescent="0.15">
      <c r="B16" s="31"/>
      <c r="C16" s="7">
        <v>1</v>
      </c>
      <c r="D16" s="5"/>
      <c r="E16" s="35"/>
      <c r="F16" s="17">
        <f t="shared" ref="F16:F19" si="0">I16+L16</f>
        <v>735</v>
      </c>
      <c r="G16" s="17"/>
      <c r="H16" s="23"/>
      <c r="I16" s="17">
        <v>389</v>
      </c>
      <c r="J16" s="23"/>
      <c r="K16" s="23"/>
      <c r="L16" s="17">
        <v>346</v>
      </c>
      <c r="M16" s="27"/>
      <c r="N16" s="26"/>
      <c r="O16" s="19">
        <v>26</v>
      </c>
      <c r="P16" s="25"/>
      <c r="Q16" s="36"/>
      <c r="R16" s="17">
        <f t="shared" ref="R16:R19" si="1">U16+X16</f>
        <v>923</v>
      </c>
      <c r="S16" s="17"/>
      <c r="T16" s="23"/>
      <c r="U16" s="17">
        <v>476</v>
      </c>
      <c r="V16" s="23"/>
      <c r="W16" s="23"/>
      <c r="X16" s="17">
        <v>447</v>
      </c>
      <c r="Y16" s="27"/>
      <c r="Z16" s="26"/>
      <c r="AA16" s="19">
        <v>51</v>
      </c>
      <c r="AB16" s="25"/>
      <c r="AC16" s="36"/>
      <c r="AD16" s="17">
        <f t="shared" ref="AD16:AD19" si="2">AG16+AJ16</f>
        <v>1627</v>
      </c>
      <c r="AE16" s="17"/>
      <c r="AF16" s="23"/>
      <c r="AG16" s="17">
        <v>872</v>
      </c>
      <c r="AH16" s="23"/>
      <c r="AI16" s="23"/>
      <c r="AJ16" s="17">
        <v>755</v>
      </c>
      <c r="AK16" s="27"/>
      <c r="AL16" s="26"/>
      <c r="AM16" s="19">
        <v>76</v>
      </c>
      <c r="AN16" s="25"/>
      <c r="AO16" s="36"/>
      <c r="AP16" s="17">
        <f t="shared" ref="AP16:AP19" si="3">AS16+AV16</f>
        <v>704</v>
      </c>
      <c r="AQ16" s="17"/>
      <c r="AR16" s="23"/>
      <c r="AS16" s="17">
        <v>323</v>
      </c>
      <c r="AT16" s="23"/>
      <c r="AU16" s="23"/>
      <c r="AV16" s="17">
        <v>381</v>
      </c>
      <c r="AX16" s="61"/>
    </row>
    <row r="17" spans="2:50" ht="18.95" customHeight="1" x14ac:dyDescent="0.15">
      <c r="B17" s="31"/>
      <c r="C17" s="7">
        <v>2</v>
      </c>
      <c r="D17" s="5"/>
      <c r="E17" s="35"/>
      <c r="F17" s="17">
        <f t="shared" si="0"/>
        <v>814</v>
      </c>
      <c r="G17" s="17"/>
      <c r="H17" s="23"/>
      <c r="I17" s="17">
        <v>419</v>
      </c>
      <c r="J17" s="23"/>
      <c r="K17" s="23"/>
      <c r="L17" s="17">
        <v>395</v>
      </c>
      <c r="M17" s="27"/>
      <c r="N17" s="26"/>
      <c r="O17" s="19">
        <v>27</v>
      </c>
      <c r="P17" s="25"/>
      <c r="Q17" s="36"/>
      <c r="R17" s="17">
        <f t="shared" si="1"/>
        <v>991</v>
      </c>
      <c r="S17" s="17"/>
      <c r="T17" s="23"/>
      <c r="U17" s="17">
        <v>514</v>
      </c>
      <c r="V17" s="23"/>
      <c r="W17" s="23"/>
      <c r="X17" s="17">
        <v>477</v>
      </c>
      <c r="Y17" s="27"/>
      <c r="Z17" s="26"/>
      <c r="AA17" s="19">
        <v>52</v>
      </c>
      <c r="AB17" s="25"/>
      <c r="AC17" s="36"/>
      <c r="AD17" s="17">
        <f t="shared" si="2"/>
        <v>1661</v>
      </c>
      <c r="AE17" s="17"/>
      <c r="AF17" s="23"/>
      <c r="AG17" s="17">
        <v>874</v>
      </c>
      <c r="AH17" s="23"/>
      <c r="AI17" s="23"/>
      <c r="AJ17" s="17">
        <v>787</v>
      </c>
      <c r="AK17" s="27"/>
      <c r="AL17" s="26"/>
      <c r="AM17" s="19">
        <v>77</v>
      </c>
      <c r="AN17" s="25"/>
      <c r="AO17" s="36"/>
      <c r="AP17" s="17">
        <f t="shared" si="3"/>
        <v>879</v>
      </c>
      <c r="AQ17" s="17"/>
      <c r="AR17" s="23"/>
      <c r="AS17" s="17">
        <v>417</v>
      </c>
      <c r="AT17" s="23"/>
      <c r="AU17" s="23"/>
      <c r="AV17" s="17">
        <v>462</v>
      </c>
      <c r="AX17" s="61"/>
    </row>
    <row r="18" spans="2:50" ht="18.95" customHeight="1" x14ac:dyDescent="0.15">
      <c r="B18" s="31"/>
      <c r="C18" s="7">
        <v>3</v>
      </c>
      <c r="D18" s="5"/>
      <c r="E18" s="35"/>
      <c r="F18" s="17">
        <f t="shared" si="0"/>
        <v>818</v>
      </c>
      <c r="G18" s="17"/>
      <c r="H18" s="23"/>
      <c r="I18" s="17">
        <v>417</v>
      </c>
      <c r="J18" s="23"/>
      <c r="K18" s="23"/>
      <c r="L18" s="17">
        <v>401</v>
      </c>
      <c r="M18" s="27"/>
      <c r="N18" s="26"/>
      <c r="O18" s="19">
        <v>28</v>
      </c>
      <c r="P18" s="25"/>
      <c r="Q18" s="36"/>
      <c r="R18" s="17">
        <f t="shared" si="1"/>
        <v>881</v>
      </c>
      <c r="S18" s="17"/>
      <c r="T18" s="23"/>
      <c r="U18" s="17">
        <v>446</v>
      </c>
      <c r="V18" s="23"/>
      <c r="W18" s="23"/>
      <c r="X18" s="17">
        <v>435</v>
      </c>
      <c r="Y18" s="27"/>
      <c r="Z18" s="26"/>
      <c r="AA18" s="19">
        <v>53</v>
      </c>
      <c r="AB18" s="25"/>
      <c r="AC18" s="36"/>
      <c r="AD18" s="17">
        <f t="shared" si="2"/>
        <v>1605</v>
      </c>
      <c r="AE18" s="17"/>
      <c r="AF18" s="23"/>
      <c r="AG18" s="17">
        <v>878</v>
      </c>
      <c r="AH18" s="23"/>
      <c r="AI18" s="23"/>
      <c r="AJ18" s="17">
        <v>727</v>
      </c>
      <c r="AK18" s="27"/>
      <c r="AL18" s="26"/>
      <c r="AM18" s="19">
        <v>78</v>
      </c>
      <c r="AN18" s="25"/>
      <c r="AO18" s="36"/>
      <c r="AP18" s="17">
        <f t="shared" si="3"/>
        <v>907</v>
      </c>
      <c r="AQ18" s="17"/>
      <c r="AR18" s="23"/>
      <c r="AS18" s="17">
        <v>415</v>
      </c>
      <c r="AT18" s="23"/>
      <c r="AU18" s="23"/>
      <c r="AV18" s="17">
        <v>492</v>
      </c>
      <c r="AX18" s="61"/>
    </row>
    <row r="19" spans="2:50" ht="18.95" customHeight="1" x14ac:dyDescent="0.15">
      <c r="B19" s="31"/>
      <c r="C19" s="7">
        <v>4</v>
      </c>
      <c r="D19" s="5"/>
      <c r="E19" s="35"/>
      <c r="F19" s="17">
        <f t="shared" si="0"/>
        <v>891</v>
      </c>
      <c r="G19" s="17"/>
      <c r="H19" s="23"/>
      <c r="I19" s="17">
        <v>476</v>
      </c>
      <c r="J19" s="23"/>
      <c r="K19" s="23"/>
      <c r="L19" s="17">
        <v>415</v>
      </c>
      <c r="M19" s="27"/>
      <c r="N19" s="26"/>
      <c r="O19" s="19">
        <v>29</v>
      </c>
      <c r="P19" s="25"/>
      <c r="Q19" s="36"/>
      <c r="R19" s="17">
        <f t="shared" si="1"/>
        <v>926</v>
      </c>
      <c r="S19" s="17"/>
      <c r="T19" s="23"/>
      <c r="U19" s="17">
        <v>492</v>
      </c>
      <c r="V19" s="23"/>
      <c r="W19" s="23"/>
      <c r="X19" s="17">
        <v>434</v>
      </c>
      <c r="Y19" s="27"/>
      <c r="Z19" s="26"/>
      <c r="AA19" s="19">
        <v>54</v>
      </c>
      <c r="AB19" s="25"/>
      <c r="AC19" s="36"/>
      <c r="AD19" s="17">
        <f t="shared" si="2"/>
        <v>1712</v>
      </c>
      <c r="AE19" s="17"/>
      <c r="AF19" s="23"/>
      <c r="AG19" s="17">
        <v>898</v>
      </c>
      <c r="AH19" s="23"/>
      <c r="AI19" s="23"/>
      <c r="AJ19" s="17">
        <v>814</v>
      </c>
      <c r="AK19" s="27"/>
      <c r="AL19" s="26"/>
      <c r="AM19" s="19">
        <v>79</v>
      </c>
      <c r="AN19" s="25"/>
      <c r="AO19" s="36"/>
      <c r="AP19" s="17">
        <f t="shared" si="3"/>
        <v>832</v>
      </c>
      <c r="AQ19" s="17"/>
      <c r="AR19" s="23"/>
      <c r="AS19" s="17">
        <v>396</v>
      </c>
      <c r="AT19" s="23"/>
      <c r="AU19" s="23"/>
      <c r="AV19" s="17">
        <v>436</v>
      </c>
      <c r="AX19" s="61"/>
    </row>
    <row r="20" spans="2:50" s="18" customFormat="1" ht="18.95" customHeight="1" x14ac:dyDescent="0.15">
      <c r="B20" s="138" t="s">
        <v>5</v>
      </c>
      <c r="C20" s="139"/>
      <c r="D20" s="140"/>
      <c r="E20" s="130">
        <f>SUM(H20:L20)</f>
        <v>4627</v>
      </c>
      <c r="F20" s="126"/>
      <c r="G20" s="21"/>
      <c r="H20" s="126">
        <f>SUM(I21:I25)</f>
        <v>2399</v>
      </c>
      <c r="I20" s="126"/>
      <c r="J20" s="122"/>
      <c r="K20" s="126">
        <f>SUM(L21:L25)</f>
        <v>2228</v>
      </c>
      <c r="L20" s="126"/>
      <c r="M20" s="28"/>
      <c r="N20" s="131" t="s">
        <v>11</v>
      </c>
      <c r="O20" s="132"/>
      <c r="P20" s="133"/>
      <c r="Q20" s="130">
        <f>SUM(T20:X20)</f>
        <v>5081</v>
      </c>
      <c r="R20" s="126"/>
      <c r="S20" s="118"/>
      <c r="T20" s="126">
        <f>SUM(U21:U25)</f>
        <v>2588</v>
      </c>
      <c r="U20" s="126"/>
      <c r="V20" s="118"/>
      <c r="W20" s="126">
        <f>SUM(X21:X25)</f>
        <v>2493</v>
      </c>
      <c r="X20" s="126"/>
      <c r="Y20" s="28"/>
      <c r="Z20" s="131" t="s">
        <v>21</v>
      </c>
      <c r="AA20" s="132"/>
      <c r="AB20" s="133"/>
      <c r="AC20" s="130">
        <f>SUM(AF20:AJ20)</f>
        <v>6219</v>
      </c>
      <c r="AD20" s="126"/>
      <c r="AE20" s="118"/>
      <c r="AF20" s="126">
        <f>SUM(AG21:AG25)</f>
        <v>3315</v>
      </c>
      <c r="AG20" s="126"/>
      <c r="AH20" s="118"/>
      <c r="AI20" s="126">
        <f>SUM(AJ21:AJ25)</f>
        <v>2904</v>
      </c>
      <c r="AJ20" s="126"/>
      <c r="AK20" s="28"/>
      <c r="AL20" s="131" t="s">
        <v>15</v>
      </c>
      <c r="AM20" s="132"/>
      <c r="AN20" s="133"/>
      <c r="AO20" s="130">
        <f>SUM(AR20:AV20)</f>
        <v>3284</v>
      </c>
      <c r="AP20" s="126"/>
      <c r="AQ20" s="125"/>
      <c r="AR20" s="126">
        <f>SUM(AS21:AS25)</f>
        <v>1448</v>
      </c>
      <c r="AS20" s="126"/>
      <c r="AT20" s="122"/>
      <c r="AU20" s="126">
        <f>SUM(AV21:AV25)</f>
        <v>1836</v>
      </c>
      <c r="AV20" s="126"/>
      <c r="AX20" s="62"/>
    </row>
    <row r="21" spans="2:50" ht="18.95" customHeight="1" x14ac:dyDescent="0.15">
      <c r="B21" s="31"/>
      <c r="C21" s="7">
        <v>5</v>
      </c>
      <c r="D21" s="5"/>
      <c r="E21" s="35"/>
      <c r="F21" s="17">
        <f>I21+L21</f>
        <v>940</v>
      </c>
      <c r="G21" s="23"/>
      <c r="H21" s="23"/>
      <c r="I21" s="17">
        <v>498</v>
      </c>
      <c r="J21" s="23"/>
      <c r="K21" s="23"/>
      <c r="L21" s="17">
        <v>442</v>
      </c>
      <c r="M21" s="27"/>
      <c r="N21" s="26"/>
      <c r="O21" s="19">
        <v>30</v>
      </c>
      <c r="P21" s="25"/>
      <c r="Q21" s="36"/>
      <c r="R21" s="17">
        <f>U21+X21</f>
        <v>926</v>
      </c>
      <c r="S21" s="17"/>
      <c r="T21" s="23"/>
      <c r="U21" s="17">
        <v>472</v>
      </c>
      <c r="V21" s="23"/>
      <c r="W21" s="23"/>
      <c r="X21" s="17">
        <v>454</v>
      </c>
      <c r="Y21" s="27"/>
      <c r="Z21" s="26"/>
      <c r="AA21" s="19">
        <v>55</v>
      </c>
      <c r="AB21" s="25"/>
      <c r="AC21" s="36"/>
      <c r="AD21" s="17">
        <f>AG21+AJ21</f>
        <v>1125</v>
      </c>
      <c r="AE21" s="17"/>
      <c r="AF21" s="23"/>
      <c r="AG21" s="17">
        <v>628</v>
      </c>
      <c r="AH21" s="23"/>
      <c r="AI21" s="23"/>
      <c r="AJ21" s="17">
        <v>497</v>
      </c>
      <c r="AK21" s="27"/>
      <c r="AL21" s="26"/>
      <c r="AM21" s="19">
        <v>80</v>
      </c>
      <c r="AN21" s="25"/>
      <c r="AO21" s="36"/>
      <c r="AP21" s="17">
        <f>AS21+AV21</f>
        <v>802</v>
      </c>
      <c r="AQ21" s="17"/>
      <c r="AR21" s="23"/>
      <c r="AS21" s="17">
        <v>342</v>
      </c>
      <c r="AT21" s="23"/>
      <c r="AU21" s="23"/>
      <c r="AV21" s="17">
        <v>460</v>
      </c>
      <c r="AX21" s="61"/>
    </row>
    <row r="22" spans="2:50" ht="18.95" customHeight="1" x14ac:dyDescent="0.15">
      <c r="B22" s="31"/>
      <c r="C22" s="7">
        <v>6</v>
      </c>
      <c r="D22" s="5"/>
      <c r="E22" s="35"/>
      <c r="F22" s="17">
        <f t="shared" ref="F22:F25" si="4">I22+L22</f>
        <v>945</v>
      </c>
      <c r="G22" s="23"/>
      <c r="H22" s="23"/>
      <c r="I22" s="17">
        <v>476</v>
      </c>
      <c r="J22" s="23"/>
      <c r="K22" s="23"/>
      <c r="L22" s="17">
        <v>469</v>
      </c>
      <c r="M22" s="27"/>
      <c r="N22" s="26"/>
      <c r="O22" s="19">
        <v>31</v>
      </c>
      <c r="P22" s="25"/>
      <c r="Q22" s="36"/>
      <c r="R22" s="17">
        <f t="shared" ref="R22:R25" si="5">U22+X22</f>
        <v>960</v>
      </c>
      <c r="S22" s="17"/>
      <c r="T22" s="23"/>
      <c r="U22" s="17">
        <v>504</v>
      </c>
      <c r="V22" s="23"/>
      <c r="W22" s="23"/>
      <c r="X22" s="17">
        <v>456</v>
      </c>
      <c r="Y22" s="27"/>
      <c r="Z22" s="26"/>
      <c r="AA22" s="19">
        <v>56</v>
      </c>
      <c r="AB22" s="25"/>
      <c r="AC22" s="36"/>
      <c r="AD22" s="17">
        <f t="shared" ref="AD22:AD25" si="6">AG22+AJ22</f>
        <v>1468</v>
      </c>
      <c r="AE22" s="17"/>
      <c r="AF22" s="23"/>
      <c r="AG22" s="17">
        <v>800</v>
      </c>
      <c r="AH22" s="23"/>
      <c r="AI22" s="23"/>
      <c r="AJ22" s="17">
        <v>668</v>
      </c>
      <c r="AK22" s="27"/>
      <c r="AL22" s="26"/>
      <c r="AM22" s="19">
        <v>81</v>
      </c>
      <c r="AN22" s="25"/>
      <c r="AO22" s="36"/>
      <c r="AP22" s="17">
        <f t="shared" ref="AP22:AP25" si="7">AS22+AV22</f>
        <v>748</v>
      </c>
      <c r="AQ22" s="17"/>
      <c r="AR22" s="23"/>
      <c r="AS22" s="17">
        <v>334</v>
      </c>
      <c r="AT22" s="23"/>
      <c r="AU22" s="23"/>
      <c r="AV22" s="17">
        <v>414</v>
      </c>
      <c r="AX22" s="61"/>
    </row>
    <row r="23" spans="2:50" ht="18.95" customHeight="1" x14ac:dyDescent="0.15">
      <c r="B23" s="31"/>
      <c r="C23" s="7">
        <v>7</v>
      </c>
      <c r="D23" s="5"/>
      <c r="E23" s="35"/>
      <c r="F23" s="17">
        <f t="shared" si="4"/>
        <v>897</v>
      </c>
      <c r="G23" s="23"/>
      <c r="H23" s="23"/>
      <c r="I23" s="17">
        <v>465</v>
      </c>
      <c r="J23" s="23"/>
      <c r="K23" s="23"/>
      <c r="L23" s="17">
        <v>432</v>
      </c>
      <c r="M23" s="27"/>
      <c r="N23" s="26"/>
      <c r="O23" s="19">
        <v>32</v>
      </c>
      <c r="P23" s="25"/>
      <c r="Q23" s="36"/>
      <c r="R23" s="17">
        <f t="shared" si="5"/>
        <v>1049</v>
      </c>
      <c r="S23" s="17"/>
      <c r="T23" s="23"/>
      <c r="U23" s="17">
        <v>532</v>
      </c>
      <c r="V23" s="23"/>
      <c r="W23" s="23"/>
      <c r="X23" s="17">
        <v>517</v>
      </c>
      <c r="Y23" s="27"/>
      <c r="Z23" s="26"/>
      <c r="AA23" s="19">
        <v>57</v>
      </c>
      <c r="AB23" s="25"/>
      <c r="AC23" s="36"/>
      <c r="AD23" s="17">
        <f t="shared" si="6"/>
        <v>1305</v>
      </c>
      <c r="AE23" s="17"/>
      <c r="AF23" s="23"/>
      <c r="AG23" s="17">
        <v>677</v>
      </c>
      <c r="AH23" s="23"/>
      <c r="AI23" s="23"/>
      <c r="AJ23" s="17">
        <v>628</v>
      </c>
      <c r="AK23" s="27"/>
      <c r="AL23" s="26"/>
      <c r="AM23" s="19">
        <v>82</v>
      </c>
      <c r="AN23" s="25"/>
      <c r="AO23" s="36"/>
      <c r="AP23" s="17">
        <f t="shared" si="7"/>
        <v>595</v>
      </c>
      <c r="AQ23" s="17"/>
      <c r="AR23" s="23"/>
      <c r="AS23" s="17">
        <v>273</v>
      </c>
      <c r="AT23" s="23"/>
      <c r="AU23" s="23"/>
      <c r="AV23" s="17">
        <v>322</v>
      </c>
      <c r="AX23" s="61"/>
    </row>
    <row r="24" spans="2:50" ht="18.95" customHeight="1" x14ac:dyDescent="0.15">
      <c r="B24" s="31"/>
      <c r="C24" s="7">
        <v>8</v>
      </c>
      <c r="D24" s="5"/>
      <c r="E24" s="35"/>
      <c r="F24" s="17">
        <f t="shared" si="4"/>
        <v>955</v>
      </c>
      <c r="G24" s="23"/>
      <c r="H24" s="23"/>
      <c r="I24" s="17">
        <v>481</v>
      </c>
      <c r="J24" s="23"/>
      <c r="K24" s="23"/>
      <c r="L24" s="17">
        <v>474</v>
      </c>
      <c r="M24" s="27"/>
      <c r="N24" s="26"/>
      <c r="O24" s="19">
        <v>33</v>
      </c>
      <c r="P24" s="25"/>
      <c r="Q24" s="36"/>
      <c r="R24" s="17">
        <f t="shared" si="5"/>
        <v>1041</v>
      </c>
      <c r="S24" s="17"/>
      <c r="T24" s="23"/>
      <c r="U24" s="17">
        <v>530</v>
      </c>
      <c r="V24" s="23"/>
      <c r="W24" s="23"/>
      <c r="X24" s="17">
        <v>511</v>
      </c>
      <c r="Y24" s="27"/>
      <c r="Z24" s="26"/>
      <c r="AA24" s="19">
        <v>58</v>
      </c>
      <c r="AB24" s="25"/>
      <c r="AC24" s="36"/>
      <c r="AD24" s="17">
        <f t="shared" si="6"/>
        <v>1214</v>
      </c>
      <c r="AE24" s="17"/>
      <c r="AF24" s="23"/>
      <c r="AG24" s="17">
        <v>644</v>
      </c>
      <c r="AH24" s="23"/>
      <c r="AI24" s="23"/>
      <c r="AJ24" s="17">
        <v>570</v>
      </c>
      <c r="AK24" s="27"/>
      <c r="AL24" s="26"/>
      <c r="AM24" s="19">
        <v>83</v>
      </c>
      <c r="AN24" s="25"/>
      <c r="AO24" s="36"/>
      <c r="AP24" s="17">
        <f t="shared" si="7"/>
        <v>578</v>
      </c>
      <c r="AQ24" s="17"/>
      <c r="AR24" s="23"/>
      <c r="AS24" s="17">
        <v>264</v>
      </c>
      <c r="AT24" s="23"/>
      <c r="AU24" s="23"/>
      <c r="AV24" s="17">
        <v>314</v>
      </c>
      <c r="AX24" s="61"/>
    </row>
    <row r="25" spans="2:50" ht="18.95" customHeight="1" x14ac:dyDescent="0.15">
      <c r="B25" s="31"/>
      <c r="C25" s="7">
        <v>9</v>
      </c>
      <c r="D25" s="5"/>
      <c r="E25" s="35"/>
      <c r="F25" s="17">
        <f t="shared" si="4"/>
        <v>890</v>
      </c>
      <c r="G25" s="23"/>
      <c r="H25" s="23"/>
      <c r="I25" s="17">
        <v>479</v>
      </c>
      <c r="J25" s="23"/>
      <c r="K25" s="23"/>
      <c r="L25" s="17">
        <v>411</v>
      </c>
      <c r="M25" s="27"/>
      <c r="N25" s="26"/>
      <c r="O25" s="19">
        <v>34</v>
      </c>
      <c r="P25" s="25"/>
      <c r="Q25" s="36"/>
      <c r="R25" s="17">
        <f t="shared" si="5"/>
        <v>1105</v>
      </c>
      <c r="S25" s="17"/>
      <c r="T25" s="23"/>
      <c r="U25" s="17">
        <v>550</v>
      </c>
      <c r="V25" s="23"/>
      <c r="W25" s="23"/>
      <c r="X25" s="17">
        <v>555</v>
      </c>
      <c r="Y25" s="27"/>
      <c r="Z25" s="26"/>
      <c r="AA25" s="19">
        <v>59</v>
      </c>
      <c r="AB25" s="25"/>
      <c r="AC25" s="36"/>
      <c r="AD25" s="17">
        <f t="shared" si="6"/>
        <v>1107</v>
      </c>
      <c r="AE25" s="17"/>
      <c r="AF25" s="23"/>
      <c r="AG25" s="17">
        <v>566</v>
      </c>
      <c r="AH25" s="23"/>
      <c r="AI25" s="23"/>
      <c r="AJ25" s="17">
        <v>541</v>
      </c>
      <c r="AK25" s="27"/>
      <c r="AL25" s="26"/>
      <c r="AM25" s="19">
        <v>84</v>
      </c>
      <c r="AN25" s="25"/>
      <c r="AO25" s="36"/>
      <c r="AP25" s="17">
        <f t="shared" si="7"/>
        <v>561</v>
      </c>
      <c r="AQ25" s="17"/>
      <c r="AR25" s="23"/>
      <c r="AS25" s="17">
        <v>235</v>
      </c>
      <c r="AT25" s="23"/>
      <c r="AU25" s="23"/>
      <c r="AV25" s="17">
        <v>326</v>
      </c>
      <c r="AX25" s="61"/>
    </row>
    <row r="26" spans="2:50" s="18" customFormat="1" ht="18.95" customHeight="1" x14ac:dyDescent="0.15">
      <c r="B26" s="138" t="s">
        <v>6</v>
      </c>
      <c r="C26" s="139"/>
      <c r="D26" s="140"/>
      <c r="E26" s="130">
        <f>SUM(H26:L26)</f>
        <v>4675</v>
      </c>
      <c r="F26" s="126"/>
      <c r="G26" s="118"/>
      <c r="H26" s="126">
        <f>SUM(I27:I31)</f>
        <v>2402</v>
      </c>
      <c r="I26" s="126"/>
      <c r="J26" s="118"/>
      <c r="K26" s="126">
        <f>SUM(L27:L31)</f>
        <v>2273</v>
      </c>
      <c r="L26" s="126"/>
      <c r="M26" s="28"/>
      <c r="N26" s="131" t="s">
        <v>12</v>
      </c>
      <c r="O26" s="132"/>
      <c r="P26" s="133"/>
      <c r="Q26" s="130">
        <f>SUM(T26:X26)</f>
        <v>6010</v>
      </c>
      <c r="R26" s="126"/>
      <c r="S26" s="118"/>
      <c r="T26" s="126">
        <f>SUM(U27:U31)</f>
        <v>3037</v>
      </c>
      <c r="U26" s="126"/>
      <c r="V26" s="118"/>
      <c r="W26" s="126">
        <f>SUM(X27:X31)</f>
        <v>2973</v>
      </c>
      <c r="X26" s="126"/>
      <c r="Y26" s="28"/>
      <c r="Z26" s="131" t="s">
        <v>22</v>
      </c>
      <c r="AA26" s="132"/>
      <c r="AB26" s="133"/>
      <c r="AC26" s="130">
        <f>SUM(AF26:AJ26)</f>
        <v>4798</v>
      </c>
      <c r="AD26" s="126"/>
      <c r="AE26" s="118"/>
      <c r="AF26" s="126">
        <f>SUM(AG27:AG31)</f>
        <v>2485</v>
      </c>
      <c r="AG26" s="126"/>
      <c r="AH26" s="118"/>
      <c r="AI26" s="126">
        <f>SUM(AJ27:AJ31)</f>
        <v>2313</v>
      </c>
      <c r="AJ26" s="126"/>
      <c r="AK26" s="28"/>
      <c r="AL26" s="131" t="s">
        <v>16</v>
      </c>
      <c r="AM26" s="132"/>
      <c r="AN26" s="133"/>
      <c r="AO26" s="130">
        <f>SUM(AR26:AV26)</f>
        <v>1913</v>
      </c>
      <c r="AP26" s="126"/>
      <c r="AQ26" s="21"/>
      <c r="AR26" s="126">
        <f>SUM(AS27:AS31)</f>
        <v>791</v>
      </c>
      <c r="AS26" s="126"/>
      <c r="AT26" s="122"/>
      <c r="AU26" s="126">
        <f>SUM(AV27:AV31)</f>
        <v>1122</v>
      </c>
      <c r="AV26" s="126"/>
      <c r="AX26" s="62"/>
    </row>
    <row r="27" spans="2:50" ht="18.95" customHeight="1" x14ac:dyDescent="0.15">
      <c r="B27" s="31"/>
      <c r="C27" s="7">
        <v>10</v>
      </c>
      <c r="D27" s="5"/>
      <c r="E27" s="35"/>
      <c r="F27" s="17">
        <f>I27+L27</f>
        <v>872</v>
      </c>
      <c r="G27" s="23"/>
      <c r="H27" s="23"/>
      <c r="I27" s="17">
        <v>453</v>
      </c>
      <c r="J27" s="23"/>
      <c r="K27" s="23"/>
      <c r="L27" s="17">
        <v>419</v>
      </c>
      <c r="M27" s="27"/>
      <c r="N27" s="26"/>
      <c r="O27" s="19">
        <v>35</v>
      </c>
      <c r="P27" s="25"/>
      <c r="Q27" s="36"/>
      <c r="R27" s="17">
        <f>U27+X27</f>
        <v>1164</v>
      </c>
      <c r="S27" s="17"/>
      <c r="T27" s="23"/>
      <c r="U27" s="17">
        <v>591</v>
      </c>
      <c r="V27" s="23"/>
      <c r="W27" s="23"/>
      <c r="X27" s="17">
        <v>573</v>
      </c>
      <c r="Y27" s="27"/>
      <c r="Z27" s="26"/>
      <c r="AA27" s="19">
        <v>60</v>
      </c>
      <c r="AB27" s="25"/>
      <c r="AC27" s="36"/>
      <c r="AD27" s="17">
        <f>AG27+AJ27</f>
        <v>1045</v>
      </c>
      <c r="AE27" s="17"/>
      <c r="AF27" s="23"/>
      <c r="AG27" s="17">
        <v>542</v>
      </c>
      <c r="AH27" s="23"/>
      <c r="AI27" s="23"/>
      <c r="AJ27" s="17">
        <v>503</v>
      </c>
      <c r="AK27" s="27"/>
      <c r="AL27" s="26"/>
      <c r="AM27" s="19">
        <v>85</v>
      </c>
      <c r="AN27" s="25"/>
      <c r="AO27" s="36"/>
      <c r="AP27" s="17">
        <f>AS27+AV27</f>
        <v>491</v>
      </c>
      <c r="AQ27" s="17"/>
      <c r="AR27" s="23"/>
      <c r="AS27" s="17">
        <v>210</v>
      </c>
      <c r="AT27" s="23"/>
      <c r="AU27" s="23"/>
      <c r="AV27" s="17">
        <v>281</v>
      </c>
      <c r="AX27" s="61"/>
    </row>
    <row r="28" spans="2:50" ht="18.95" customHeight="1" x14ac:dyDescent="0.15">
      <c r="B28" s="31"/>
      <c r="C28" s="7">
        <v>11</v>
      </c>
      <c r="D28" s="5"/>
      <c r="E28" s="35"/>
      <c r="F28" s="17">
        <f t="shared" ref="F28:F31" si="8">I28+L28</f>
        <v>952</v>
      </c>
      <c r="G28" s="23"/>
      <c r="H28" s="23"/>
      <c r="I28" s="17">
        <v>498</v>
      </c>
      <c r="J28" s="23"/>
      <c r="K28" s="23"/>
      <c r="L28" s="17">
        <v>454</v>
      </c>
      <c r="M28" s="27"/>
      <c r="N28" s="26"/>
      <c r="O28" s="19">
        <v>36</v>
      </c>
      <c r="P28" s="25"/>
      <c r="Q28" s="36"/>
      <c r="R28" s="17">
        <f t="shared" ref="R28:R31" si="9">U28+X28</f>
        <v>1153</v>
      </c>
      <c r="S28" s="17"/>
      <c r="T28" s="23"/>
      <c r="U28" s="17">
        <v>590</v>
      </c>
      <c r="V28" s="23"/>
      <c r="W28" s="23"/>
      <c r="X28" s="17">
        <v>563</v>
      </c>
      <c r="Y28" s="27"/>
      <c r="Z28" s="26"/>
      <c r="AA28" s="19">
        <v>61</v>
      </c>
      <c r="AB28" s="25"/>
      <c r="AC28" s="36"/>
      <c r="AD28" s="17">
        <f t="shared" ref="AD28:AD31" si="10">AG28+AJ28</f>
        <v>991</v>
      </c>
      <c r="AE28" s="17"/>
      <c r="AF28" s="23"/>
      <c r="AG28" s="17">
        <v>539</v>
      </c>
      <c r="AH28" s="23"/>
      <c r="AI28" s="23"/>
      <c r="AJ28" s="17">
        <v>452</v>
      </c>
      <c r="AK28" s="27"/>
      <c r="AL28" s="26"/>
      <c r="AM28" s="19">
        <v>86</v>
      </c>
      <c r="AN28" s="25"/>
      <c r="AO28" s="36"/>
      <c r="AP28" s="17">
        <f t="shared" ref="AP28:AP31" si="11">AS28+AV28</f>
        <v>443</v>
      </c>
      <c r="AQ28" s="17"/>
      <c r="AR28" s="23"/>
      <c r="AS28" s="17">
        <v>184</v>
      </c>
      <c r="AT28" s="23"/>
      <c r="AU28" s="23"/>
      <c r="AV28" s="17">
        <v>259</v>
      </c>
      <c r="AX28" s="61"/>
    </row>
    <row r="29" spans="2:50" ht="18.95" customHeight="1" x14ac:dyDescent="0.15">
      <c r="B29" s="31"/>
      <c r="C29" s="7">
        <v>12</v>
      </c>
      <c r="D29" s="5"/>
      <c r="E29" s="35"/>
      <c r="F29" s="17">
        <f t="shared" si="8"/>
        <v>931</v>
      </c>
      <c r="G29" s="23"/>
      <c r="H29" s="23"/>
      <c r="I29" s="17">
        <v>473</v>
      </c>
      <c r="J29" s="23"/>
      <c r="K29" s="23"/>
      <c r="L29" s="17">
        <v>458</v>
      </c>
      <c r="M29" s="27"/>
      <c r="N29" s="26"/>
      <c r="O29" s="19">
        <v>37</v>
      </c>
      <c r="P29" s="25"/>
      <c r="Q29" s="36"/>
      <c r="R29" s="17">
        <f t="shared" si="9"/>
        <v>1172</v>
      </c>
      <c r="S29" s="17"/>
      <c r="T29" s="23"/>
      <c r="U29" s="17">
        <v>623</v>
      </c>
      <c r="V29" s="23"/>
      <c r="W29" s="23"/>
      <c r="X29" s="17">
        <v>549</v>
      </c>
      <c r="Y29" s="27"/>
      <c r="Z29" s="26"/>
      <c r="AA29" s="19">
        <v>62</v>
      </c>
      <c r="AB29" s="25"/>
      <c r="AC29" s="36"/>
      <c r="AD29" s="17">
        <f t="shared" si="10"/>
        <v>968</v>
      </c>
      <c r="AE29" s="17"/>
      <c r="AF29" s="23"/>
      <c r="AG29" s="17">
        <v>511</v>
      </c>
      <c r="AH29" s="23"/>
      <c r="AI29" s="23"/>
      <c r="AJ29" s="17">
        <v>457</v>
      </c>
      <c r="AK29" s="27"/>
      <c r="AL29" s="26"/>
      <c r="AM29" s="19">
        <v>87</v>
      </c>
      <c r="AN29" s="25"/>
      <c r="AO29" s="36"/>
      <c r="AP29" s="17">
        <f t="shared" si="11"/>
        <v>365</v>
      </c>
      <c r="AQ29" s="17"/>
      <c r="AR29" s="23"/>
      <c r="AS29" s="17">
        <v>139</v>
      </c>
      <c r="AT29" s="23"/>
      <c r="AU29" s="23"/>
      <c r="AV29" s="17">
        <v>226</v>
      </c>
      <c r="AX29" s="61"/>
    </row>
    <row r="30" spans="2:50" ht="18.95" customHeight="1" x14ac:dyDescent="0.15">
      <c r="B30" s="31"/>
      <c r="C30" s="7">
        <v>13</v>
      </c>
      <c r="D30" s="5"/>
      <c r="E30" s="35"/>
      <c r="F30" s="17">
        <f t="shared" si="8"/>
        <v>960</v>
      </c>
      <c r="G30" s="23"/>
      <c r="H30" s="23"/>
      <c r="I30" s="17">
        <v>500</v>
      </c>
      <c r="J30" s="23"/>
      <c r="K30" s="23"/>
      <c r="L30" s="17">
        <v>460</v>
      </c>
      <c r="M30" s="27"/>
      <c r="N30" s="26"/>
      <c r="O30" s="19">
        <v>38</v>
      </c>
      <c r="P30" s="25"/>
      <c r="Q30" s="36"/>
      <c r="R30" s="17">
        <f t="shared" si="9"/>
        <v>1288</v>
      </c>
      <c r="S30" s="17"/>
      <c r="T30" s="23"/>
      <c r="U30" s="17">
        <v>619</v>
      </c>
      <c r="V30" s="23"/>
      <c r="W30" s="23"/>
      <c r="X30" s="17">
        <v>669</v>
      </c>
      <c r="Y30" s="27"/>
      <c r="Z30" s="26"/>
      <c r="AA30" s="19">
        <v>63</v>
      </c>
      <c r="AB30" s="25"/>
      <c r="AC30" s="36"/>
      <c r="AD30" s="17">
        <f t="shared" si="10"/>
        <v>938</v>
      </c>
      <c r="AE30" s="17"/>
      <c r="AF30" s="23"/>
      <c r="AG30" s="17">
        <v>467</v>
      </c>
      <c r="AH30" s="23"/>
      <c r="AI30" s="23"/>
      <c r="AJ30" s="17">
        <v>471</v>
      </c>
      <c r="AK30" s="27"/>
      <c r="AL30" s="26"/>
      <c r="AM30" s="19">
        <v>88</v>
      </c>
      <c r="AN30" s="25"/>
      <c r="AO30" s="36"/>
      <c r="AP30" s="17">
        <f t="shared" si="11"/>
        <v>334</v>
      </c>
      <c r="AQ30" s="17"/>
      <c r="AR30" s="23"/>
      <c r="AS30" s="17">
        <v>142</v>
      </c>
      <c r="AT30" s="23"/>
      <c r="AU30" s="23"/>
      <c r="AV30" s="17">
        <v>192</v>
      </c>
      <c r="AX30" s="61"/>
    </row>
    <row r="31" spans="2:50" ht="18.95" customHeight="1" x14ac:dyDescent="0.15">
      <c r="B31" s="31"/>
      <c r="C31" s="7">
        <v>14</v>
      </c>
      <c r="D31" s="5"/>
      <c r="E31" s="35"/>
      <c r="F31" s="17">
        <f t="shared" si="8"/>
        <v>960</v>
      </c>
      <c r="G31" s="23"/>
      <c r="H31" s="23"/>
      <c r="I31" s="17">
        <v>478</v>
      </c>
      <c r="J31" s="23"/>
      <c r="K31" s="23"/>
      <c r="L31" s="17">
        <v>482</v>
      </c>
      <c r="M31" s="27"/>
      <c r="N31" s="26"/>
      <c r="O31" s="19">
        <v>39</v>
      </c>
      <c r="P31" s="25"/>
      <c r="Q31" s="36"/>
      <c r="R31" s="17">
        <f t="shared" si="9"/>
        <v>1233</v>
      </c>
      <c r="S31" s="17"/>
      <c r="T31" s="23"/>
      <c r="U31" s="17">
        <v>614</v>
      </c>
      <c r="V31" s="23"/>
      <c r="W31" s="23"/>
      <c r="X31" s="17">
        <v>619</v>
      </c>
      <c r="Y31" s="27"/>
      <c r="Z31" s="26"/>
      <c r="AA31" s="19">
        <v>64</v>
      </c>
      <c r="AB31" s="25"/>
      <c r="AC31" s="36"/>
      <c r="AD31" s="17">
        <f t="shared" si="10"/>
        <v>856</v>
      </c>
      <c r="AE31" s="17"/>
      <c r="AF31" s="23"/>
      <c r="AG31" s="17">
        <v>426</v>
      </c>
      <c r="AH31" s="23"/>
      <c r="AI31" s="23"/>
      <c r="AJ31" s="17">
        <v>430</v>
      </c>
      <c r="AK31" s="27"/>
      <c r="AL31" s="26"/>
      <c r="AM31" s="19">
        <v>89</v>
      </c>
      <c r="AN31" s="25"/>
      <c r="AO31" s="36"/>
      <c r="AP31" s="17">
        <f t="shared" si="11"/>
        <v>280</v>
      </c>
      <c r="AQ31" s="17"/>
      <c r="AR31" s="23"/>
      <c r="AS31" s="17">
        <v>116</v>
      </c>
      <c r="AT31" s="23"/>
      <c r="AU31" s="23"/>
      <c r="AV31" s="17">
        <v>164</v>
      </c>
      <c r="AX31" s="61"/>
    </row>
    <row r="32" spans="2:50" s="18" customFormat="1" ht="18.95" customHeight="1" x14ac:dyDescent="0.15">
      <c r="B32" s="138" t="s">
        <v>7</v>
      </c>
      <c r="C32" s="139"/>
      <c r="D32" s="140"/>
      <c r="E32" s="130">
        <f>SUM(H32:L32)</f>
        <v>4771</v>
      </c>
      <c r="F32" s="126"/>
      <c r="G32" s="118"/>
      <c r="H32" s="126">
        <f>SUM(I33:I37)</f>
        <v>2420</v>
      </c>
      <c r="I32" s="126"/>
      <c r="J32" s="118"/>
      <c r="K32" s="126">
        <f>SUM(L33:L37)</f>
        <v>2351</v>
      </c>
      <c r="L32" s="126"/>
      <c r="M32" s="28"/>
      <c r="N32" s="131" t="s">
        <v>13</v>
      </c>
      <c r="O32" s="132"/>
      <c r="P32" s="133"/>
      <c r="Q32" s="130">
        <f>SUM(T32:X32)</f>
        <v>6663</v>
      </c>
      <c r="R32" s="126"/>
      <c r="S32" s="118"/>
      <c r="T32" s="126">
        <f>SUM(U33:U37)</f>
        <v>3401</v>
      </c>
      <c r="U32" s="126"/>
      <c r="V32" s="118"/>
      <c r="W32" s="126">
        <f>SUM(X33:X37)</f>
        <v>3262</v>
      </c>
      <c r="X32" s="126"/>
      <c r="Y32" s="28"/>
      <c r="Z32" s="131" t="s">
        <v>23</v>
      </c>
      <c r="AA32" s="132"/>
      <c r="AB32" s="133"/>
      <c r="AC32" s="130">
        <f>SUM(AF32:AJ32)</f>
        <v>4322</v>
      </c>
      <c r="AD32" s="126"/>
      <c r="AE32" s="118"/>
      <c r="AF32" s="126">
        <f>SUM(AG33:AG37)</f>
        <v>2126</v>
      </c>
      <c r="AG32" s="126"/>
      <c r="AH32" s="118"/>
      <c r="AI32" s="126">
        <f>SUM(AJ33:AJ37)</f>
        <v>2196</v>
      </c>
      <c r="AJ32" s="126"/>
      <c r="AK32" s="28"/>
      <c r="AL32" s="131" t="s">
        <v>17</v>
      </c>
      <c r="AM32" s="132"/>
      <c r="AN32" s="133"/>
      <c r="AO32" s="130">
        <f>SUM(AR32:AV32)</f>
        <v>694</v>
      </c>
      <c r="AP32" s="126"/>
      <c r="AQ32" s="21"/>
      <c r="AR32" s="126">
        <f>SUM(AS33:AS37)</f>
        <v>199</v>
      </c>
      <c r="AS32" s="126"/>
      <c r="AT32" s="122"/>
      <c r="AU32" s="126">
        <f>SUM(AV33:AV37)</f>
        <v>495</v>
      </c>
      <c r="AV32" s="126"/>
      <c r="AX32" s="62"/>
    </row>
    <row r="33" spans="2:50" ht="18.95" customHeight="1" x14ac:dyDescent="0.15">
      <c r="B33" s="31"/>
      <c r="C33" s="7">
        <v>15</v>
      </c>
      <c r="D33" s="5"/>
      <c r="E33" s="35"/>
      <c r="F33" s="17">
        <f>I33+L33</f>
        <v>954</v>
      </c>
      <c r="G33" s="17"/>
      <c r="H33" s="23"/>
      <c r="I33" s="17">
        <v>489</v>
      </c>
      <c r="J33" s="23"/>
      <c r="K33" s="23"/>
      <c r="L33" s="17">
        <v>465</v>
      </c>
      <c r="M33" s="27"/>
      <c r="N33" s="26"/>
      <c r="O33" s="19">
        <v>40</v>
      </c>
      <c r="P33" s="25"/>
      <c r="Q33" s="36"/>
      <c r="R33" s="17">
        <f>U33+X33</f>
        <v>1145</v>
      </c>
      <c r="S33" s="17"/>
      <c r="T33" s="23"/>
      <c r="U33" s="17">
        <v>563</v>
      </c>
      <c r="V33" s="23"/>
      <c r="W33" s="23"/>
      <c r="X33" s="17">
        <v>582</v>
      </c>
      <c r="Y33" s="27"/>
      <c r="Z33" s="26"/>
      <c r="AA33" s="19">
        <v>65</v>
      </c>
      <c r="AB33" s="25"/>
      <c r="AC33" s="36"/>
      <c r="AD33" s="17">
        <f>AG33+AJ33</f>
        <v>853</v>
      </c>
      <c r="AE33" s="17"/>
      <c r="AF33" s="23"/>
      <c r="AG33" s="17">
        <v>430</v>
      </c>
      <c r="AH33" s="23"/>
      <c r="AI33" s="23"/>
      <c r="AJ33" s="17">
        <v>423</v>
      </c>
      <c r="AK33" s="27"/>
      <c r="AL33" s="26"/>
      <c r="AM33" s="19">
        <v>90</v>
      </c>
      <c r="AN33" s="25"/>
      <c r="AO33" s="36"/>
      <c r="AP33" s="17">
        <f>AS33+AV33</f>
        <v>193</v>
      </c>
      <c r="AQ33" s="17"/>
      <c r="AR33" s="23"/>
      <c r="AS33" s="17">
        <v>59</v>
      </c>
      <c r="AT33" s="23"/>
      <c r="AU33" s="23"/>
      <c r="AV33" s="17">
        <v>134</v>
      </c>
      <c r="AX33" s="61"/>
    </row>
    <row r="34" spans="2:50" ht="18.95" customHeight="1" x14ac:dyDescent="0.15">
      <c r="B34" s="31"/>
      <c r="C34" s="7">
        <v>16</v>
      </c>
      <c r="D34" s="5"/>
      <c r="E34" s="35"/>
      <c r="F34" s="17">
        <f t="shared" ref="F34:F37" si="12">I34+L34</f>
        <v>878</v>
      </c>
      <c r="G34" s="17"/>
      <c r="H34" s="23"/>
      <c r="I34" s="17">
        <v>418</v>
      </c>
      <c r="J34" s="23"/>
      <c r="K34" s="23"/>
      <c r="L34" s="17">
        <v>460</v>
      </c>
      <c r="M34" s="27"/>
      <c r="N34" s="26"/>
      <c r="O34" s="19">
        <v>41</v>
      </c>
      <c r="P34" s="25"/>
      <c r="Q34" s="36"/>
      <c r="R34" s="17">
        <f t="shared" ref="R34:R37" si="13">U34+X34</f>
        <v>1305</v>
      </c>
      <c r="S34" s="17"/>
      <c r="T34" s="23"/>
      <c r="U34" s="17">
        <v>659</v>
      </c>
      <c r="V34" s="23"/>
      <c r="W34" s="23"/>
      <c r="X34" s="17">
        <v>646</v>
      </c>
      <c r="Y34" s="27"/>
      <c r="Z34" s="26"/>
      <c r="AA34" s="19">
        <v>66</v>
      </c>
      <c r="AB34" s="25"/>
      <c r="AC34" s="36"/>
      <c r="AD34" s="17">
        <f t="shared" ref="AD34:AD37" si="14">AG34+AJ34</f>
        <v>867</v>
      </c>
      <c r="AE34" s="17"/>
      <c r="AF34" s="23"/>
      <c r="AG34" s="17">
        <v>427</v>
      </c>
      <c r="AH34" s="23"/>
      <c r="AI34" s="23"/>
      <c r="AJ34" s="17">
        <v>440</v>
      </c>
      <c r="AK34" s="27"/>
      <c r="AL34" s="26"/>
      <c r="AM34" s="19">
        <v>91</v>
      </c>
      <c r="AN34" s="25"/>
      <c r="AO34" s="36"/>
      <c r="AP34" s="17">
        <f t="shared" ref="AP34:AP37" si="15">AS34+AV34</f>
        <v>177</v>
      </c>
      <c r="AQ34" s="17"/>
      <c r="AR34" s="23"/>
      <c r="AS34" s="17">
        <v>59</v>
      </c>
      <c r="AT34" s="23"/>
      <c r="AU34" s="23"/>
      <c r="AV34" s="17">
        <v>118</v>
      </c>
      <c r="AX34" s="61"/>
    </row>
    <row r="35" spans="2:50" ht="18.95" customHeight="1" x14ac:dyDescent="0.15">
      <c r="B35" s="31"/>
      <c r="C35" s="7">
        <v>17</v>
      </c>
      <c r="D35" s="5"/>
      <c r="E35" s="35"/>
      <c r="F35" s="17">
        <f t="shared" si="12"/>
        <v>978</v>
      </c>
      <c r="G35" s="17"/>
      <c r="H35" s="23"/>
      <c r="I35" s="17">
        <v>495</v>
      </c>
      <c r="J35" s="23"/>
      <c r="K35" s="23"/>
      <c r="L35" s="17">
        <v>483</v>
      </c>
      <c r="M35" s="27"/>
      <c r="N35" s="26"/>
      <c r="O35" s="19">
        <v>42</v>
      </c>
      <c r="P35" s="25"/>
      <c r="Q35" s="36"/>
      <c r="R35" s="17">
        <f t="shared" si="13"/>
        <v>1353</v>
      </c>
      <c r="S35" s="17"/>
      <c r="T35" s="23"/>
      <c r="U35" s="17">
        <v>672</v>
      </c>
      <c r="V35" s="23"/>
      <c r="W35" s="23"/>
      <c r="X35" s="17">
        <v>681</v>
      </c>
      <c r="Y35" s="27"/>
      <c r="Z35" s="26"/>
      <c r="AA35" s="19">
        <v>67</v>
      </c>
      <c r="AB35" s="25"/>
      <c r="AC35" s="36"/>
      <c r="AD35" s="17">
        <f t="shared" si="14"/>
        <v>809</v>
      </c>
      <c r="AE35" s="17"/>
      <c r="AF35" s="23"/>
      <c r="AG35" s="17">
        <v>419</v>
      </c>
      <c r="AH35" s="23"/>
      <c r="AI35" s="23"/>
      <c r="AJ35" s="17">
        <v>390</v>
      </c>
      <c r="AK35" s="27"/>
      <c r="AL35" s="26"/>
      <c r="AM35" s="19">
        <v>92</v>
      </c>
      <c r="AN35" s="25"/>
      <c r="AO35" s="36"/>
      <c r="AP35" s="17">
        <f t="shared" si="15"/>
        <v>139</v>
      </c>
      <c r="AQ35" s="17"/>
      <c r="AR35" s="23"/>
      <c r="AS35" s="17">
        <v>36</v>
      </c>
      <c r="AT35" s="23"/>
      <c r="AU35" s="23"/>
      <c r="AV35" s="17">
        <v>103</v>
      </c>
      <c r="AX35" s="61"/>
    </row>
    <row r="36" spans="2:50" ht="18.95" customHeight="1" x14ac:dyDescent="0.15">
      <c r="B36" s="31"/>
      <c r="C36" s="7">
        <v>18</v>
      </c>
      <c r="D36" s="5"/>
      <c r="E36" s="35"/>
      <c r="F36" s="17">
        <f t="shared" si="12"/>
        <v>987</v>
      </c>
      <c r="G36" s="17"/>
      <c r="H36" s="23"/>
      <c r="I36" s="17">
        <v>524</v>
      </c>
      <c r="J36" s="23"/>
      <c r="K36" s="23"/>
      <c r="L36" s="17">
        <v>463</v>
      </c>
      <c r="M36" s="27"/>
      <c r="N36" s="26"/>
      <c r="O36" s="19">
        <v>43</v>
      </c>
      <c r="P36" s="25"/>
      <c r="Q36" s="36"/>
      <c r="R36" s="17">
        <f t="shared" si="13"/>
        <v>1402</v>
      </c>
      <c r="S36" s="17"/>
      <c r="T36" s="23"/>
      <c r="U36" s="17">
        <v>754</v>
      </c>
      <c r="V36" s="23"/>
      <c r="W36" s="23"/>
      <c r="X36" s="17">
        <v>648</v>
      </c>
      <c r="Y36" s="27"/>
      <c r="Z36" s="26"/>
      <c r="AA36" s="19">
        <v>68</v>
      </c>
      <c r="AB36" s="25"/>
      <c r="AC36" s="36"/>
      <c r="AD36" s="17">
        <f t="shared" si="14"/>
        <v>855</v>
      </c>
      <c r="AE36" s="17"/>
      <c r="AF36" s="23"/>
      <c r="AG36" s="17">
        <v>404</v>
      </c>
      <c r="AH36" s="23"/>
      <c r="AI36" s="23"/>
      <c r="AJ36" s="17">
        <v>451</v>
      </c>
      <c r="AK36" s="27"/>
      <c r="AL36" s="26"/>
      <c r="AM36" s="19">
        <v>93</v>
      </c>
      <c r="AN36" s="25"/>
      <c r="AO36" s="36"/>
      <c r="AP36" s="17">
        <f t="shared" si="15"/>
        <v>104</v>
      </c>
      <c r="AQ36" s="17"/>
      <c r="AR36" s="23"/>
      <c r="AS36" s="17">
        <v>26</v>
      </c>
      <c r="AT36" s="23"/>
      <c r="AU36" s="23"/>
      <c r="AV36" s="17">
        <v>78</v>
      </c>
      <c r="AX36" s="61"/>
    </row>
    <row r="37" spans="2:50" ht="18.95" customHeight="1" x14ac:dyDescent="0.15">
      <c r="B37" s="31"/>
      <c r="C37" s="7">
        <v>19</v>
      </c>
      <c r="D37" s="5"/>
      <c r="E37" s="35"/>
      <c r="F37" s="17">
        <f t="shared" si="12"/>
        <v>974</v>
      </c>
      <c r="G37" s="17"/>
      <c r="H37" s="23"/>
      <c r="I37" s="17">
        <v>494</v>
      </c>
      <c r="J37" s="23"/>
      <c r="K37" s="23"/>
      <c r="L37" s="17">
        <v>480</v>
      </c>
      <c r="M37" s="27"/>
      <c r="N37" s="26"/>
      <c r="O37" s="19">
        <v>44</v>
      </c>
      <c r="P37" s="25"/>
      <c r="Q37" s="36"/>
      <c r="R37" s="17">
        <f t="shared" si="13"/>
        <v>1458</v>
      </c>
      <c r="S37" s="17"/>
      <c r="T37" s="23"/>
      <c r="U37" s="17">
        <v>753</v>
      </c>
      <c r="V37" s="23"/>
      <c r="W37" s="23"/>
      <c r="X37" s="17">
        <v>705</v>
      </c>
      <c r="Y37" s="27"/>
      <c r="Z37" s="26"/>
      <c r="AA37" s="19">
        <v>69</v>
      </c>
      <c r="AB37" s="25"/>
      <c r="AC37" s="36"/>
      <c r="AD37" s="17">
        <f t="shared" si="14"/>
        <v>938</v>
      </c>
      <c r="AE37" s="17"/>
      <c r="AF37" s="23"/>
      <c r="AG37" s="17">
        <v>446</v>
      </c>
      <c r="AH37" s="23"/>
      <c r="AI37" s="23"/>
      <c r="AJ37" s="17">
        <v>492</v>
      </c>
      <c r="AK37" s="27"/>
      <c r="AL37" s="26"/>
      <c r="AM37" s="19">
        <v>94</v>
      </c>
      <c r="AN37" s="25"/>
      <c r="AO37" s="36"/>
      <c r="AP37" s="17">
        <f t="shared" si="15"/>
        <v>81</v>
      </c>
      <c r="AQ37" s="17"/>
      <c r="AR37" s="23"/>
      <c r="AS37" s="17">
        <v>19</v>
      </c>
      <c r="AT37" s="23"/>
      <c r="AU37" s="23"/>
      <c r="AV37" s="17">
        <v>62</v>
      </c>
      <c r="AX37" s="61"/>
    </row>
    <row r="38" spans="2:50" s="18" customFormat="1" ht="18.95" customHeight="1" x14ac:dyDescent="0.15">
      <c r="B38" s="138" t="s">
        <v>8</v>
      </c>
      <c r="C38" s="139"/>
      <c r="D38" s="140"/>
      <c r="E38" s="130">
        <f>SUM(H38:L38)</f>
        <v>5096</v>
      </c>
      <c r="F38" s="126"/>
      <c r="G38" s="118"/>
      <c r="H38" s="126">
        <f>SUM(I39:I43)</f>
        <v>2571</v>
      </c>
      <c r="I38" s="126"/>
      <c r="J38" s="118"/>
      <c r="K38" s="126">
        <f>SUM(L39:L43)</f>
        <v>2525</v>
      </c>
      <c r="L38" s="126"/>
      <c r="M38" s="28"/>
      <c r="N38" s="131" t="s">
        <v>14</v>
      </c>
      <c r="O38" s="132"/>
      <c r="P38" s="133"/>
      <c r="Q38" s="130">
        <f>SUM(T38:X38)</f>
        <v>8034</v>
      </c>
      <c r="R38" s="126"/>
      <c r="S38" s="118"/>
      <c r="T38" s="126">
        <f>SUM(U39:U43)</f>
        <v>4083</v>
      </c>
      <c r="U38" s="126"/>
      <c r="V38" s="118"/>
      <c r="W38" s="126">
        <f>SUM(X39:X43)</f>
        <v>3951</v>
      </c>
      <c r="X38" s="126"/>
      <c r="Y38" s="28"/>
      <c r="Z38" s="131" t="s">
        <v>24</v>
      </c>
      <c r="AA38" s="132"/>
      <c r="AB38" s="133"/>
      <c r="AC38" s="130">
        <f>SUM(AF38:AJ38)</f>
        <v>5537</v>
      </c>
      <c r="AD38" s="126"/>
      <c r="AE38" s="118"/>
      <c r="AF38" s="126">
        <f>SUM(AG39:AG43)</f>
        <v>2629</v>
      </c>
      <c r="AG38" s="126"/>
      <c r="AH38" s="118"/>
      <c r="AI38" s="126">
        <f>SUM(AJ39:AJ43)</f>
        <v>2908</v>
      </c>
      <c r="AJ38" s="126"/>
      <c r="AK38" s="28"/>
      <c r="AL38" s="131" t="s">
        <v>18</v>
      </c>
      <c r="AM38" s="132"/>
      <c r="AN38" s="133"/>
      <c r="AO38" s="130">
        <f>SUM(AR38:AV38)</f>
        <v>220</v>
      </c>
      <c r="AP38" s="126"/>
      <c r="AQ38" s="21"/>
      <c r="AR38" s="126">
        <f>SUM(AS39:AS43)</f>
        <v>39</v>
      </c>
      <c r="AS38" s="126"/>
      <c r="AT38" s="122"/>
      <c r="AU38" s="126">
        <f>SUM(AV39:AV43)</f>
        <v>181</v>
      </c>
      <c r="AV38" s="126"/>
      <c r="AX38" s="62"/>
    </row>
    <row r="39" spans="2:50" ht="18.95" customHeight="1" x14ac:dyDescent="0.15">
      <c r="B39" s="31"/>
      <c r="C39" s="7">
        <v>20</v>
      </c>
      <c r="D39" s="5"/>
      <c r="E39" s="35"/>
      <c r="F39" s="17">
        <f>I39+L39</f>
        <v>962</v>
      </c>
      <c r="G39" s="17"/>
      <c r="H39" s="23"/>
      <c r="I39" s="17">
        <v>473</v>
      </c>
      <c r="J39" s="23"/>
      <c r="K39" s="23"/>
      <c r="L39" s="17">
        <v>489</v>
      </c>
      <c r="M39" s="27"/>
      <c r="N39" s="26"/>
      <c r="O39" s="19">
        <v>45</v>
      </c>
      <c r="P39" s="25"/>
      <c r="Q39" s="36"/>
      <c r="R39" s="17">
        <f>U39+X39</f>
        <v>1435</v>
      </c>
      <c r="S39" s="17"/>
      <c r="T39" s="23"/>
      <c r="U39" s="17">
        <v>708</v>
      </c>
      <c r="V39" s="23"/>
      <c r="W39" s="23"/>
      <c r="X39" s="17">
        <v>727</v>
      </c>
      <c r="Y39" s="27"/>
      <c r="Z39" s="26"/>
      <c r="AA39" s="19">
        <v>70</v>
      </c>
      <c r="AB39" s="25"/>
      <c r="AC39" s="36"/>
      <c r="AD39" s="17">
        <f>AG39+AJ39</f>
        <v>991</v>
      </c>
      <c r="AE39" s="17"/>
      <c r="AF39" s="23"/>
      <c r="AG39" s="17">
        <v>483</v>
      </c>
      <c r="AH39" s="23"/>
      <c r="AI39" s="23"/>
      <c r="AJ39" s="17">
        <v>508</v>
      </c>
      <c r="AK39" s="27"/>
      <c r="AL39" s="26"/>
      <c r="AM39" s="19">
        <v>95</v>
      </c>
      <c r="AN39" s="25"/>
      <c r="AO39" s="36"/>
      <c r="AP39" s="17">
        <f>AS39+AV39</f>
        <v>78</v>
      </c>
      <c r="AQ39" s="17"/>
      <c r="AR39" s="23"/>
      <c r="AS39" s="17">
        <v>13</v>
      </c>
      <c r="AT39" s="23"/>
      <c r="AU39" s="23"/>
      <c r="AV39" s="17">
        <v>65</v>
      </c>
      <c r="AX39" s="61"/>
    </row>
    <row r="40" spans="2:50" ht="18.95" customHeight="1" x14ac:dyDescent="0.15">
      <c r="B40" s="31"/>
      <c r="C40" s="7">
        <v>21</v>
      </c>
      <c r="D40" s="5"/>
      <c r="E40" s="35"/>
      <c r="F40" s="17">
        <f t="shared" ref="F40:F43" si="16">I40+L40</f>
        <v>1069</v>
      </c>
      <c r="G40" s="17"/>
      <c r="H40" s="23"/>
      <c r="I40" s="17">
        <v>526</v>
      </c>
      <c r="J40" s="23"/>
      <c r="K40" s="23"/>
      <c r="L40" s="17">
        <v>543</v>
      </c>
      <c r="M40" s="27"/>
      <c r="N40" s="26"/>
      <c r="O40" s="19">
        <v>46</v>
      </c>
      <c r="P40" s="25"/>
      <c r="Q40" s="36"/>
      <c r="R40" s="17">
        <f t="shared" ref="R40:R43" si="17">U40+X40</f>
        <v>1532</v>
      </c>
      <c r="S40" s="17"/>
      <c r="T40" s="23"/>
      <c r="U40" s="17">
        <v>799</v>
      </c>
      <c r="V40" s="23"/>
      <c r="W40" s="23"/>
      <c r="X40" s="17">
        <v>733</v>
      </c>
      <c r="Y40" s="27"/>
      <c r="Z40" s="26"/>
      <c r="AA40" s="19">
        <v>71</v>
      </c>
      <c r="AB40" s="25"/>
      <c r="AC40" s="36"/>
      <c r="AD40" s="17">
        <f t="shared" ref="AD40:AD43" si="18">AG40+AJ40</f>
        <v>1025</v>
      </c>
      <c r="AE40" s="17"/>
      <c r="AF40" s="23"/>
      <c r="AG40" s="17">
        <v>474</v>
      </c>
      <c r="AH40" s="23"/>
      <c r="AI40" s="23"/>
      <c r="AJ40" s="17">
        <v>551</v>
      </c>
      <c r="AK40" s="27"/>
      <c r="AL40" s="26"/>
      <c r="AM40" s="19">
        <v>96</v>
      </c>
      <c r="AN40" s="25"/>
      <c r="AO40" s="36"/>
      <c r="AP40" s="17">
        <f t="shared" ref="AP40:AP43" si="19">AS40+AV40</f>
        <v>49</v>
      </c>
      <c r="AQ40" s="17"/>
      <c r="AR40" s="23"/>
      <c r="AS40" s="17">
        <v>8</v>
      </c>
      <c r="AT40" s="23"/>
      <c r="AU40" s="23"/>
      <c r="AV40" s="17">
        <v>41</v>
      </c>
      <c r="AX40" s="61"/>
    </row>
    <row r="41" spans="2:50" ht="18.95" customHeight="1" x14ac:dyDescent="0.15">
      <c r="B41" s="31"/>
      <c r="C41" s="7">
        <v>22</v>
      </c>
      <c r="D41" s="5"/>
      <c r="E41" s="35"/>
      <c r="F41" s="17">
        <f t="shared" si="16"/>
        <v>1081</v>
      </c>
      <c r="G41" s="17"/>
      <c r="H41" s="23"/>
      <c r="I41" s="17">
        <v>541</v>
      </c>
      <c r="J41" s="23"/>
      <c r="K41" s="23"/>
      <c r="L41" s="17">
        <v>540</v>
      </c>
      <c r="M41" s="27"/>
      <c r="N41" s="26"/>
      <c r="O41" s="19">
        <v>47</v>
      </c>
      <c r="P41" s="25"/>
      <c r="Q41" s="36"/>
      <c r="R41" s="17">
        <f t="shared" si="17"/>
        <v>1639</v>
      </c>
      <c r="S41" s="17"/>
      <c r="T41" s="23"/>
      <c r="U41" s="17">
        <v>857</v>
      </c>
      <c r="V41" s="23"/>
      <c r="W41" s="23"/>
      <c r="X41" s="17">
        <v>782</v>
      </c>
      <c r="Y41" s="27"/>
      <c r="Z41" s="26"/>
      <c r="AA41" s="19">
        <v>72</v>
      </c>
      <c r="AB41" s="25"/>
      <c r="AC41" s="36"/>
      <c r="AD41" s="17">
        <f t="shared" si="18"/>
        <v>1145</v>
      </c>
      <c r="AE41" s="17"/>
      <c r="AF41" s="23"/>
      <c r="AG41" s="17">
        <v>562</v>
      </c>
      <c r="AH41" s="23"/>
      <c r="AI41" s="23"/>
      <c r="AJ41" s="17">
        <v>583</v>
      </c>
      <c r="AK41" s="27"/>
      <c r="AL41" s="26"/>
      <c r="AM41" s="19">
        <v>97</v>
      </c>
      <c r="AN41" s="25"/>
      <c r="AO41" s="36"/>
      <c r="AP41" s="17">
        <f t="shared" si="19"/>
        <v>35</v>
      </c>
      <c r="AQ41" s="17"/>
      <c r="AR41" s="23"/>
      <c r="AS41" s="17">
        <v>4</v>
      </c>
      <c r="AT41" s="23"/>
      <c r="AU41" s="23"/>
      <c r="AV41" s="17">
        <v>31</v>
      </c>
      <c r="AX41" s="61"/>
    </row>
    <row r="42" spans="2:50" ht="18.95" customHeight="1" x14ac:dyDescent="0.15">
      <c r="B42" s="31"/>
      <c r="C42" s="7">
        <v>23</v>
      </c>
      <c r="D42" s="5"/>
      <c r="E42" s="35"/>
      <c r="F42" s="17">
        <f t="shared" si="16"/>
        <v>992</v>
      </c>
      <c r="G42" s="17"/>
      <c r="H42" s="23"/>
      <c r="I42" s="17">
        <v>528</v>
      </c>
      <c r="J42" s="23"/>
      <c r="K42" s="23"/>
      <c r="L42" s="17">
        <v>464</v>
      </c>
      <c r="M42" s="27"/>
      <c r="N42" s="26"/>
      <c r="O42" s="19">
        <v>48</v>
      </c>
      <c r="P42" s="25"/>
      <c r="Q42" s="36"/>
      <c r="R42" s="17">
        <f t="shared" si="17"/>
        <v>1716</v>
      </c>
      <c r="S42" s="17"/>
      <c r="T42" s="23"/>
      <c r="U42" s="17">
        <v>886</v>
      </c>
      <c r="V42" s="23"/>
      <c r="W42" s="23"/>
      <c r="X42" s="17">
        <v>830</v>
      </c>
      <c r="Y42" s="27"/>
      <c r="Z42" s="26"/>
      <c r="AA42" s="19">
        <v>73</v>
      </c>
      <c r="AB42" s="25"/>
      <c r="AC42" s="36"/>
      <c r="AD42" s="17">
        <f t="shared" si="18"/>
        <v>1208</v>
      </c>
      <c r="AE42" s="17"/>
      <c r="AF42" s="23"/>
      <c r="AG42" s="17">
        <v>573</v>
      </c>
      <c r="AH42" s="23"/>
      <c r="AI42" s="23"/>
      <c r="AJ42" s="17">
        <v>635</v>
      </c>
      <c r="AK42" s="27"/>
      <c r="AL42" s="26"/>
      <c r="AM42" s="19">
        <v>98</v>
      </c>
      <c r="AN42" s="25"/>
      <c r="AO42" s="36"/>
      <c r="AP42" s="17">
        <f t="shared" si="19"/>
        <v>28</v>
      </c>
      <c r="AQ42" s="17"/>
      <c r="AR42" s="23"/>
      <c r="AS42" s="17">
        <v>5</v>
      </c>
      <c r="AT42" s="23"/>
      <c r="AU42" s="23"/>
      <c r="AV42" s="17">
        <v>23</v>
      </c>
      <c r="AX42" s="61"/>
    </row>
    <row r="43" spans="2:50" ht="18.95" customHeight="1" x14ac:dyDescent="0.15">
      <c r="B43" s="31"/>
      <c r="C43" s="7">
        <v>24</v>
      </c>
      <c r="D43" s="5"/>
      <c r="E43" s="35"/>
      <c r="F43" s="17">
        <f t="shared" si="16"/>
        <v>992</v>
      </c>
      <c r="G43" s="17"/>
      <c r="H43" s="23"/>
      <c r="I43" s="17">
        <v>503</v>
      </c>
      <c r="J43" s="23"/>
      <c r="K43" s="23"/>
      <c r="L43" s="17">
        <v>489</v>
      </c>
      <c r="M43" s="27"/>
      <c r="N43" s="26"/>
      <c r="O43" s="19">
        <v>49</v>
      </c>
      <c r="P43" s="25"/>
      <c r="Q43" s="36"/>
      <c r="R43" s="17">
        <f t="shared" si="17"/>
        <v>1712</v>
      </c>
      <c r="S43" s="17"/>
      <c r="T43" s="23"/>
      <c r="U43" s="17">
        <v>833</v>
      </c>
      <c r="V43" s="23"/>
      <c r="W43" s="23"/>
      <c r="X43" s="17">
        <v>879</v>
      </c>
      <c r="Y43" s="27"/>
      <c r="Z43" s="26"/>
      <c r="AA43" s="19">
        <v>74</v>
      </c>
      <c r="AB43" s="25"/>
      <c r="AC43" s="36"/>
      <c r="AD43" s="17">
        <f t="shared" si="18"/>
        <v>1168</v>
      </c>
      <c r="AE43" s="17"/>
      <c r="AF43" s="23"/>
      <c r="AG43" s="17">
        <v>537</v>
      </c>
      <c r="AH43" s="23"/>
      <c r="AI43" s="23"/>
      <c r="AJ43" s="17">
        <v>631</v>
      </c>
      <c r="AK43" s="27"/>
      <c r="AL43" s="26"/>
      <c r="AM43" s="19">
        <v>99</v>
      </c>
      <c r="AN43" s="25"/>
      <c r="AO43" s="36"/>
      <c r="AP43" s="17">
        <f t="shared" si="19"/>
        <v>30</v>
      </c>
      <c r="AQ43" s="17"/>
      <c r="AR43" s="23"/>
      <c r="AS43" s="17">
        <v>9</v>
      </c>
      <c r="AT43" s="23"/>
      <c r="AU43" s="23"/>
      <c r="AV43" s="17">
        <v>21</v>
      </c>
      <c r="AX43" s="61"/>
    </row>
    <row r="44" spans="2:50" ht="18.95" customHeight="1" x14ac:dyDescent="0.15">
      <c r="B44" s="31"/>
      <c r="C44" s="6"/>
      <c r="D44" s="5"/>
      <c r="E44" s="6"/>
      <c r="F44" s="6"/>
      <c r="G44" s="6"/>
      <c r="H44" s="29"/>
      <c r="I44" s="29"/>
      <c r="J44" s="29"/>
      <c r="K44" s="29"/>
      <c r="L44" s="29"/>
      <c r="M44" s="29"/>
      <c r="N44" s="32"/>
      <c r="O44" s="29"/>
      <c r="P44" s="20"/>
      <c r="Q44" s="29"/>
      <c r="R44" s="30"/>
      <c r="S44" s="29"/>
      <c r="T44" s="29"/>
      <c r="U44" s="29"/>
      <c r="V44" s="29"/>
      <c r="W44" s="29"/>
      <c r="X44" s="29"/>
      <c r="Y44" s="29"/>
      <c r="Z44" s="32"/>
      <c r="AA44" s="29"/>
      <c r="AB44" s="20"/>
      <c r="AC44" s="29"/>
      <c r="AD44" s="22"/>
      <c r="AE44" s="22"/>
      <c r="AF44" s="22"/>
      <c r="AG44" s="22"/>
      <c r="AH44" s="22"/>
      <c r="AI44" s="22"/>
      <c r="AJ44" s="22"/>
      <c r="AK44" s="29"/>
      <c r="AL44" s="131" t="s">
        <v>9</v>
      </c>
      <c r="AM44" s="132"/>
      <c r="AN44" s="133"/>
      <c r="AO44" s="130">
        <f>AR44+AU44</f>
        <v>28</v>
      </c>
      <c r="AP44" s="126"/>
      <c r="AQ44" s="21"/>
      <c r="AR44" s="126">
        <v>1</v>
      </c>
      <c r="AS44" s="126"/>
      <c r="AT44" s="122"/>
      <c r="AU44" s="126">
        <v>27</v>
      </c>
      <c r="AV44" s="126"/>
      <c r="AX44" s="61"/>
    </row>
    <row r="45" spans="2:50" x14ac:dyDescent="0.15">
      <c r="B45" s="9"/>
      <c r="C45" s="2"/>
      <c r="D45" s="8"/>
      <c r="E45" s="2"/>
      <c r="F45" s="2"/>
      <c r="G45" s="2"/>
      <c r="H45" s="2"/>
      <c r="I45" s="2"/>
      <c r="J45" s="2"/>
      <c r="K45" s="2"/>
      <c r="L45" s="2"/>
      <c r="M45" s="2"/>
      <c r="N45" s="9"/>
      <c r="O45" s="2"/>
      <c r="P45" s="8"/>
      <c r="Q45" s="2"/>
      <c r="R45" s="2"/>
      <c r="S45" s="2"/>
      <c r="T45" s="2"/>
      <c r="U45" s="2"/>
      <c r="V45" s="2"/>
      <c r="W45" s="2"/>
      <c r="X45" s="2"/>
      <c r="Y45" s="2"/>
      <c r="Z45" s="9"/>
      <c r="AA45" s="2"/>
      <c r="AB45" s="8"/>
      <c r="AC45" s="2"/>
      <c r="AD45" s="2"/>
      <c r="AE45" s="2"/>
      <c r="AF45" s="2"/>
      <c r="AG45" s="2"/>
      <c r="AH45" s="2"/>
      <c r="AI45" s="2"/>
      <c r="AJ45" s="2"/>
      <c r="AK45" s="2"/>
      <c r="AL45" s="9"/>
      <c r="AM45" s="2"/>
      <c r="AN45" s="8"/>
      <c r="AO45" s="2"/>
      <c r="AP45" s="2"/>
      <c r="AQ45" s="2"/>
      <c r="AR45" s="2"/>
      <c r="AS45" s="2"/>
      <c r="AT45" s="2"/>
      <c r="AU45" s="2"/>
      <c r="AV45" s="2"/>
      <c r="AW45" s="40"/>
      <c r="AX45" s="61"/>
    </row>
    <row r="46" spans="2:50" x14ac:dyDescent="0.15">
      <c r="B46" s="148" t="s">
        <v>27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2:50" x14ac:dyDescent="0.15">
      <c r="B47" s="38"/>
      <c r="C47" s="41"/>
      <c r="D47" s="41"/>
      <c r="E47" s="41"/>
      <c r="F47" s="41"/>
      <c r="G47" s="41"/>
      <c r="H47" s="41"/>
      <c r="I47" s="4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:50" x14ac:dyDescent="0.15">
      <c r="D48" s="42"/>
      <c r="E48" s="42"/>
    </row>
    <row r="49" spans="4:5" x14ac:dyDescent="0.15">
      <c r="D49" s="42"/>
      <c r="E49" s="42"/>
    </row>
    <row r="50" spans="4:5" x14ac:dyDescent="0.15">
      <c r="D50" s="42"/>
      <c r="E50" s="42"/>
    </row>
    <row r="51" spans="4:5" x14ac:dyDescent="0.15">
      <c r="D51" s="42"/>
      <c r="E51" s="42"/>
    </row>
    <row r="52" spans="4:5" x14ac:dyDescent="0.15">
      <c r="D52" s="42"/>
      <c r="E52" s="42"/>
    </row>
    <row r="53" spans="4:5" x14ac:dyDescent="0.15">
      <c r="D53" s="42"/>
      <c r="E53" s="42"/>
    </row>
    <row r="54" spans="4:5" x14ac:dyDescent="0.15">
      <c r="D54" s="42"/>
      <c r="E54" s="42"/>
    </row>
    <row r="55" spans="4:5" x14ac:dyDescent="0.15">
      <c r="D55" s="42"/>
      <c r="E55" s="42"/>
    </row>
  </sheetData>
  <mergeCells count="107">
    <mergeCell ref="B46:K46"/>
    <mergeCell ref="AL38:AN38"/>
    <mergeCell ref="AO38:AP38"/>
    <mergeCell ref="AR38:AS38"/>
    <mergeCell ref="AU38:AV38"/>
    <mergeCell ref="AL44:AN44"/>
    <mergeCell ref="AO44:AP44"/>
    <mergeCell ref="AR44:AS44"/>
    <mergeCell ref="AU44:AV44"/>
    <mergeCell ref="T38:U38"/>
    <mergeCell ref="W38:X38"/>
    <mergeCell ref="Z38:AB38"/>
    <mergeCell ref="AC38:AD38"/>
    <mergeCell ref="AF38:AG38"/>
    <mergeCell ref="AI38:AJ38"/>
    <mergeCell ref="AL32:AN32"/>
    <mergeCell ref="AO32:AP32"/>
    <mergeCell ref="AR32:AS32"/>
    <mergeCell ref="AU32:AV32"/>
    <mergeCell ref="B38:D38"/>
    <mergeCell ref="E38:F38"/>
    <mergeCell ref="H38:I38"/>
    <mergeCell ref="K38:L38"/>
    <mergeCell ref="N38:P38"/>
    <mergeCell ref="Q38:R38"/>
    <mergeCell ref="T32:U32"/>
    <mergeCell ref="W32:X32"/>
    <mergeCell ref="Z32:AB32"/>
    <mergeCell ref="AC32:AD32"/>
    <mergeCell ref="AF32:AG32"/>
    <mergeCell ref="AI32:AJ32"/>
    <mergeCell ref="AL26:AN26"/>
    <mergeCell ref="AO26:AP26"/>
    <mergeCell ref="AR26:AS26"/>
    <mergeCell ref="AU26:AV26"/>
    <mergeCell ref="B32:D32"/>
    <mergeCell ref="E32:F32"/>
    <mergeCell ref="H32:I32"/>
    <mergeCell ref="K32:L32"/>
    <mergeCell ref="N32:P32"/>
    <mergeCell ref="Q32:R32"/>
    <mergeCell ref="T26:U26"/>
    <mergeCell ref="W26:X26"/>
    <mergeCell ref="Z26:AB26"/>
    <mergeCell ref="AC26:AD26"/>
    <mergeCell ref="AF26:AG26"/>
    <mergeCell ref="AI26:AJ26"/>
    <mergeCell ref="AL20:AN20"/>
    <mergeCell ref="AO20:AP20"/>
    <mergeCell ref="AR20:AS20"/>
    <mergeCell ref="AU20:AV20"/>
    <mergeCell ref="B26:D26"/>
    <mergeCell ref="E26:F26"/>
    <mergeCell ref="H26:I26"/>
    <mergeCell ref="K26:L26"/>
    <mergeCell ref="N26:P26"/>
    <mergeCell ref="Q26:R26"/>
    <mergeCell ref="T20:U20"/>
    <mergeCell ref="W20:X20"/>
    <mergeCell ref="Z20:AB20"/>
    <mergeCell ref="AC20:AD20"/>
    <mergeCell ref="AF20:AG20"/>
    <mergeCell ref="AI20:AJ20"/>
    <mergeCell ref="AL14:AN14"/>
    <mergeCell ref="AO14:AP14"/>
    <mergeCell ref="AR14:AS14"/>
    <mergeCell ref="AU14:AV14"/>
    <mergeCell ref="B20:D20"/>
    <mergeCell ref="E20:F20"/>
    <mergeCell ref="H20:I20"/>
    <mergeCell ref="K20:L20"/>
    <mergeCell ref="N20:P20"/>
    <mergeCell ref="Q20:R20"/>
    <mergeCell ref="T14:U14"/>
    <mergeCell ref="W14:X14"/>
    <mergeCell ref="Z14:AB14"/>
    <mergeCell ref="AC14:AD14"/>
    <mergeCell ref="AF14:AG14"/>
    <mergeCell ref="AI14:AJ14"/>
    <mergeCell ref="B14:D14"/>
    <mergeCell ref="E14:F14"/>
    <mergeCell ref="H14:I14"/>
    <mergeCell ref="K14:L14"/>
    <mergeCell ref="N14:P14"/>
    <mergeCell ref="Q14:R14"/>
    <mergeCell ref="AL9:AN9"/>
    <mergeCell ref="AO9:AQ9"/>
    <mergeCell ref="AU9:AW9"/>
    <mergeCell ref="E12:F12"/>
    <mergeCell ref="H12:I12"/>
    <mergeCell ref="K12:L12"/>
    <mergeCell ref="T9:V9"/>
    <mergeCell ref="W9:Y9"/>
    <mergeCell ref="Z9:AB9"/>
    <mergeCell ref="AC9:AE9"/>
    <mergeCell ref="AF9:AH9"/>
    <mergeCell ref="AI9:AK9"/>
    <mergeCell ref="Q3:X3"/>
    <mergeCell ref="Z3:AE3"/>
    <mergeCell ref="AP6:AV6"/>
    <mergeCell ref="B7:D7"/>
    <mergeCell ref="B9:D9"/>
    <mergeCell ref="E9:G9"/>
    <mergeCell ref="H9:J9"/>
    <mergeCell ref="K9:M9"/>
    <mergeCell ref="N9:P9"/>
    <mergeCell ref="Q9:S9"/>
  </mergeCells>
  <phoneticPr fontId="1"/>
  <pageMargins left="0.39370078740157483" right="0" top="0.59055118110236227" bottom="0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平成29年１月1日現在</vt:lpstr>
      <vt:lpstr>平成30年１月１日現在</vt:lpstr>
      <vt:lpstr>平成31年１月１日現在</vt:lpstr>
      <vt:lpstr>令和２年１月１日現在</vt:lpstr>
      <vt:lpstr>令和３年１月１日現在</vt:lpstr>
      <vt:lpstr>令和４年１月１日現在</vt:lpstr>
      <vt:lpstr>令和５年１月１日現在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2021-07-09T08:10:09Z</dcterms:created>
  <dcterms:modified xsi:type="dcterms:W3CDTF">2023-03-24T07:33:54Z</dcterms:modified>
</cp:coreProperties>
</file>