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005" firstSheet="1" activeTab="1"/>
  </bookViews>
  <sheets>
    <sheet name="平成26年～平成30年" sheetId="7" r:id="rId1"/>
    <sheet name="平成31年～" sheetId="8" r:id="rId2"/>
  </sheets>
  <calcPr calcId="162913"/>
</workbook>
</file>

<file path=xl/calcChain.xml><?xml version="1.0" encoding="utf-8"?>
<calcChain xmlns="http://schemas.openxmlformats.org/spreadsheetml/2006/main">
  <c r="R18" i="8" l="1"/>
  <c r="BB38" i="8"/>
  <c r="AP38" i="8"/>
  <c r="AD38" i="8"/>
  <c r="R38" i="8"/>
  <c r="F38" i="8"/>
  <c r="BB37" i="8"/>
  <c r="AP37" i="8"/>
  <c r="AD37" i="8"/>
  <c r="R37" i="8"/>
  <c r="F37" i="8"/>
  <c r="BB36" i="8"/>
  <c r="AP36" i="8"/>
  <c r="AD36" i="8"/>
  <c r="R36" i="8"/>
  <c r="F36" i="8"/>
  <c r="BB35" i="8"/>
  <c r="AP35" i="8"/>
  <c r="AD35" i="8"/>
  <c r="R35" i="8"/>
  <c r="F35" i="8"/>
  <c r="BB34" i="8"/>
  <c r="AP34" i="8"/>
  <c r="AD34" i="8"/>
  <c r="R34" i="8"/>
  <c r="F34" i="8"/>
  <c r="BB33" i="8"/>
  <c r="AP33" i="8"/>
  <c r="AD33" i="8"/>
  <c r="R33" i="8"/>
  <c r="F33" i="8"/>
  <c r="BB32" i="8"/>
  <c r="AP32" i="8"/>
  <c r="AD32" i="8"/>
  <c r="R32" i="8"/>
  <c r="F32" i="8"/>
  <c r="BB31" i="8"/>
  <c r="AP31" i="8"/>
  <c r="AD31" i="8"/>
  <c r="R31" i="8"/>
  <c r="F31" i="8"/>
  <c r="BB30" i="8"/>
  <c r="AP30" i="8"/>
  <c r="AD30" i="8"/>
  <c r="R30" i="8"/>
  <c r="F30" i="8"/>
  <c r="BB29" i="8"/>
  <c r="AP29" i="8"/>
  <c r="AD29" i="8"/>
  <c r="R29" i="8"/>
  <c r="F29" i="8"/>
  <c r="BB28" i="8"/>
  <c r="AP28" i="8"/>
  <c r="AD28" i="8"/>
  <c r="R28" i="8"/>
  <c r="F28" i="8"/>
  <c r="BB27" i="8"/>
  <c r="AP27" i="8"/>
  <c r="AD27" i="8"/>
  <c r="R27" i="8"/>
  <c r="F27" i="8"/>
  <c r="BB26" i="8"/>
  <c r="AP26" i="8"/>
  <c r="AD26" i="8"/>
  <c r="R26" i="8"/>
  <c r="F26" i="8"/>
  <c r="BB25" i="8"/>
  <c r="AP25" i="8"/>
  <c r="AD25" i="8"/>
  <c r="R25" i="8"/>
  <c r="F25" i="8"/>
  <c r="BB24" i="8"/>
  <c r="AP24" i="8"/>
  <c r="AD24" i="8"/>
  <c r="R24" i="8"/>
  <c r="F24" i="8"/>
  <c r="BB23" i="8"/>
  <c r="AP23" i="8"/>
  <c r="AD23" i="8"/>
  <c r="R23" i="8"/>
  <c r="F23" i="8"/>
  <c r="BB22" i="8"/>
  <c r="AP22" i="8"/>
  <c r="AD22" i="8"/>
  <c r="R22" i="8"/>
  <c r="F22" i="8"/>
  <c r="BB21" i="8"/>
  <c r="AP21" i="8"/>
  <c r="AD21" i="8"/>
  <c r="R21" i="8"/>
  <c r="F21" i="8"/>
  <c r="BB20" i="8"/>
  <c r="AP20" i="8"/>
  <c r="AD20" i="8"/>
  <c r="R20" i="8"/>
  <c r="F20" i="8"/>
  <c r="BB19" i="8"/>
  <c r="AP19" i="8"/>
  <c r="AD19" i="8"/>
  <c r="R19" i="8"/>
  <c r="F19" i="8"/>
  <c r="BB18" i="8"/>
  <c r="AP18" i="8"/>
  <c r="AD18" i="8"/>
  <c r="F18" i="8"/>
  <c r="BG16" i="8"/>
  <c r="BD16" i="8"/>
  <c r="AU16" i="8"/>
  <c r="AR16" i="8"/>
  <c r="AI16" i="8"/>
  <c r="AF16" i="8"/>
  <c r="W16" i="8"/>
  <c r="T16" i="8"/>
  <c r="K16" i="8"/>
  <c r="H16" i="8"/>
  <c r="AO16" i="8" l="1"/>
  <c r="AY32" i="8" s="1"/>
  <c r="BA16" i="8"/>
  <c r="BK37" i="8" s="1"/>
  <c r="AC16" i="8"/>
  <c r="AM37" i="8" s="1"/>
  <c r="Q16" i="8"/>
  <c r="AA21" i="8" s="1"/>
  <c r="E16" i="8"/>
  <c r="O19" i="8" s="1"/>
  <c r="BB38" i="7"/>
  <c r="BB37" i="7"/>
  <c r="BB36" i="7"/>
  <c r="BB35" i="7"/>
  <c r="BB34" i="7"/>
  <c r="BB33" i="7"/>
  <c r="BB32" i="7"/>
  <c r="BB31" i="7"/>
  <c r="BB30" i="7"/>
  <c r="BB29" i="7"/>
  <c r="BB28" i="7"/>
  <c r="BB27" i="7"/>
  <c r="BB26" i="7"/>
  <c r="BB25" i="7"/>
  <c r="BB24" i="7"/>
  <c r="BB23" i="7"/>
  <c r="BB22" i="7"/>
  <c r="BB21" i="7"/>
  <c r="BB20" i="7"/>
  <c r="BB19" i="7"/>
  <c r="BB18" i="7"/>
  <c r="BG16" i="7"/>
  <c r="BD16" i="7"/>
  <c r="BA16" i="7" s="1"/>
  <c r="BK36" i="8" l="1"/>
  <c r="BK20" i="8"/>
  <c r="BK26" i="8"/>
  <c r="BK25" i="8"/>
  <c r="BK29" i="8"/>
  <c r="BK19" i="8"/>
  <c r="BK24" i="8"/>
  <c r="AY36" i="8"/>
  <c r="AY37" i="8"/>
  <c r="AY25" i="8"/>
  <c r="AY23" i="8"/>
  <c r="AY26" i="8"/>
  <c r="AY20" i="8"/>
  <c r="AY38" i="8"/>
  <c r="AY31" i="8"/>
  <c r="AY33" i="8"/>
  <c r="BK38" i="7"/>
  <c r="AM32" i="8"/>
  <c r="AM27" i="8"/>
  <c r="AM19" i="8"/>
  <c r="AM22" i="8"/>
  <c r="AM24" i="8"/>
  <c r="AM38" i="8"/>
  <c r="AM25" i="8"/>
  <c r="AM35" i="8"/>
  <c r="AM36" i="8"/>
  <c r="AM31" i="8"/>
  <c r="AY19" i="8"/>
  <c r="AM30" i="8"/>
  <c r="AM23" i="8"/>
  <c r="BK32" i="8"/>
  <c r="BK38" i="8"/>
  <c r="AM21" i="8"/>
  <c r="BK22" i="8"/>
  <c r="AY29" i="8"/>
  <c r="BK31" i="8"/>
  <c r="BK27" i="8"/>
  <c r="AM18" i="8"/>
  <c r="AY22" i="8"/>
  <c r="BK18" i="8"/>
  <c r="BK21" i="8"/>
  <c r="BK28" i="8"/>
  <c r="BK34" i="8"/>
  <c r="AY24" i="8"/>
  <c r="BK23" i="8"/>
  <c r="AM28" i="8"/>
  <c r="AY30" i="8"/>
  <c r="AY18" i="8"/>
  <c r="AY35" i="8"/>
  <c r="AY27" i="8"/>
  <c r="BK33" i="8"/>
  <c r="AM26" i="8"/>
  <c r="BK30" i="8"/>
  <c r="AY34" i="8"/>
  <c r="AY21" i="8"/>
  <c r="AM29" i="8"/>
  <c r="BK35" i="8"/>
  <c r="AY28" i="8"/>
  <c r="AM33" i="8"/>
  <c r="AM34" i="8"/>
  <c r="AM20" i="8"/>
  <c r="AA20" i="8"/>
  <c r="AA35" i="8"/>
  <c r="AA25" i="8"/>
  <c r="AA22" i="8"/>
  <c r="AA31" i="8"/>
  <c r="AA36" i="8"/>
  <c r="AA26" i="8"/>
  <c r="AA27" i="8"/>
  <c r="AA19" i="8"/>
  <c r="AA34" i="8"/>
  <c r="AA30" i="8"/>
  <c r="AA37" i="8"/>
  <c r="AA28" i="8"/>
  <c r="AA24" i="8"/>
  <c r="AA23" i="8"/>
  <c r="AA38" i="8"/>
  <c r="AA18" i="8"/>
  <c r="AA32" i="8"/>
  <c r="AA33" i="8"/>
  <c r="AA29" i="8"/>
  <c r="O38" i="8"/>
  <c r="O30" i="8"/>
  <c r="O18" i="8"/>
  <c r="O29" i="8"/>
  <c r="O37" i="8"/>
  <c r="O36" i="8"/>
  <c r="O23" i="8"/>
  <c r="O20" i="8"/>
  <c r="O22" i="8"/>
  <c r="O25" i="8"/>
  <c r="O24" i="8"/>
  <c r="O33" i="8"/>
  <c r="O21" i="8"/>
  <c r="O31" i="8"/>
  <c r="O32" i="8"/>
  <c r="O34" i="8"/>
  <c r="O26" i="8"/>
  <c r="O35" i="8"/>
  <c r="O27" i="8"/>
  <c r="O28" i="8"/>
  <c r="BK19" i="7"/>
  <c r="BK23" i="7"/>
  <c r="BK27" i="7"/>
  <c r="BK31" i="7"/>
  <c r="BK25" i="7"/>
  <c r="BK21" i="7"/>
  <c r="BK29" i="7"/>
  <c r="BK22" i="7"/>
  <c r="BK36" i="7"/>
  <c r="BK33" i="7"/>
  <c r="BK35" i="7"/>
  <c r="BK37" i="7"/>
  <c r="BK18" i="7"/>
  <c r="BK20" i="7"/>
  <c r="BK24" i="7"/>
  <c r="BK26" i="7"/>
  <c r="BK28" i="7"/>
  <c r="BK30" i="7"/>
  <c r="BK32" i="7"/>
  <c r="BK34" i="7"/>
  <c r="AP38" i="7"/>
  <c r="AP37" i="7"/>
  <c r="AP36" i="7"/>
  <c r="AP35" i="7"/>
  <c r="AP34" i="7"/>
  <c r="AP33" i="7"/>
  <c r="AP32" i="7"/>
  <c r="AP31" i="7"/>
  <c r="AP30" i="7"/>
  <c r="AP29" i="7"/>
  <c r="AP28" i="7"/>
  <c r="AP27" i="7"/>
  <c r="AP26" i="7"/>
  <c r="AP25" i="7"/>
  <c r="AP24" i="7"/>
  <c r="AP23" i="7"/>
  <c r="AP22" i="7"/>
  <c r="AP21" i="7"/>
  <c r="AP20" i="7"/>
  <c r="AP19" i="7"/>
  <c r="AP18" i="7"/>
  <c r="AD38" i="7" l="1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AR16" i="7" l="1"/>
  <c r="AU16" i="7"/>
  <c r="AF16" i="7"/>
  <c r="AI16" i="7"/>
  <c r="H16" i="7"/>
  <c r="K16" i="7"/>
  <c r="T16" i="7"/>
  <c r="W16" i="7"/>
  <c r="AC16" i="7" l="1"/>
  <c r="AM21" i="7" s="1"/>
  <c r="AM37" i="7"/>
  <c r="Q16" i="7"/>
  <c r="AA18" i="7" s="1"/>
  <c r="AA21" i="7"/>
  <c r="E16" i="7"/>
  <c r="AO16" i="7"/>
  <c r="AY28" i="7" s="1"/>
  <c r="AM35" i="7"/>
  <c r="AM24" i="7"/>
  <c r="AA27" i="7" l="1"/>
  <c r="AM34" i="7"/>
  <c r="AM30" i="7"/>
  <c r="AM22" i="7"/>
  <c r="AM29" i="7"/>
  <c r="AM33" i="7"/>
  <c r="AM27" i="7"/>
  <c r="AM26" i="7"/>
  <c r="AM25" i="7"/>
  <c r="AM38" i="7"/>
  <c r="AA22" i="7"/>
  <c r="AA19" i="7"/>
  <c r="AA28" i="7"/>
  <c r="AA34" i="7"/>
  <c r="AA37" i="7"/>
  <c r="AA24" i="7"/>
  <c r="AM28" i="7"/>
  <c r="AM20" i="7"/>
  <c r="AM32" i="7"/>
  <c r="AA38" i="7"/>
  <c r="AA25" i="7"/>
  <c r="AM18" i="7"/>
  <c r="AM36" i="7"/>
  <c r="AM19" i="7"/>
  <c r="AM31" i="7"/>
  <c r="AM23" i="7"/>
  <c r="AY37" i="7"/>
  <c r="AY33" i="7"/>
  <c r="AY29" i="7"/>
  <c r="AY25" i="7"/>
  <c r="AY21" i="7"/>
  <c r="AY36" i="7"/>
  <c r="AY32" i="7"/>
  <c r="AY24" i="7"/>
  <c r="AY20" i="7"/>
  <c r="AY35" i="7"/>
  <c r="AY31" i="7"/>
  <c r="AY27" i="7"/>
  <c r="AY23" i="7"/>
  <c r="AY19" i="7"/>
  <c r="AY38" i="7"/>
  <c r="AY34" i="7"/>
  <c r="AY30" i="7"/>
  <c r="AY26" i="7"/>
  <c r="AY22" i="7"/>
  <c r="AY18" i="7"/>
  <c r="AA23" i="7"/>
  <c r="AA30" i="7"/>
  <c r="AA33" i="7"/>
  <c r="AA36" i="7"/>
  <c r="AA20" i="7"/>
  <c r="AA31" i="7"/>
  <c r="AA26" i="7"/>
  <c r="AA35" i="7"/>
  <c r="AA29" i="7"/>
  <c r="AA32" i="7"/>
  <c r="O19" i="7"/>
  <c r="O35" i="7"/>
  <c r="O32" i="7"/>
  <c r="O29" i="7"/>
  <c r="O22" i="7"/>
  <c r="O38" i="7"/>
  <c r="O23" i="7"/>
  <c r="O20" i="7"/>
  <c r="O36" i="7"/>
  <c r="O33" i="7"/>
  <c r="O26" i="7"/>
  <c r="O18" i="7"/>
  <c r="O27" i="7"/>
  <c r="O24" i="7"/>
  <c r="O21" i="7"/>
  <c r="O37" i="7"/>
  <c r="O30" i="7"/>
  <c r="O31" i="7"/>
  <c r="O28" i="7"/>
  <c r="O25" i="7"/>
  <c r="O34" i="7"/>
</calcChain>
</file>

<file path=xl/sharedStrings.xml><?xml version="1.0" encoding="utf-8"?>
<sst xmlns="http://schemas.openxmlformats.org/spreadsheetml/2006/main" count="106" uniqueCount="41">
  <si>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</si>
  <si>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</si>
  <si>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</si>
  <si>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第１５表　　年齢（5歳階級）別</t>
    <rPh sb="0" eb="1">
      <t>ダイ</t>
    </rPh>
    <rPh sb="3" eb="4">
      <t>ヒョウ</t>
    </rPh>
    <rPh sb="6" eb="8">
      <t>ネンレイ</t>
    </rPh>
    <rPh sb="10" eb="11">
      <t>サイ</t>
    </rPh>
    <rPh sb="11" eb="13">
      <t>カイキュウ</t>
    </rPh>
    <rPh sb="14" eb="15">
      <t>ベツ</t>
    </rPh>
    <phoneticPr fontId="2"/>
  </si>
  <si>
    <t>人口の推移</t>
    <rPh sb="0" eb="2">
      <t>ジンコウ</t>
    </rPh>
    <rPh sb="3" eb="5">
      <t>スイイ</t>
    </rPh>
    <phoneticPr fontId="2"/>
  </si>
  <si>
    <t>単位　：　構成比％</t>
    <rPh sb="0" eb="2">
      <t>タンイ</t>
    </rPh>
    <rPh sb="5" eb="7">
      <t>コウセイ</t>
    </rPh>
    <rPh sb="7" eb="8">
      <t>ヒ</t>
    </rPh>
    <phoneticPr fontId="2"/>
  </si>
  <si>
    <t>（各年1月1日現在）</t>
    <rPh sb="1" eb="2">
      <t>カク</t>
    </rPh>
    <rPh sb="2" eb="3">
      <t>トシ</t>
    </rPh>
    <rPh sb="4" eb="5">
      <t>ガツ</t>
    </rPh>
    <rPh sb="6" eb="7">
      <t>ニチ</t>
    </rPh>
    <rPh sb="7" eb="9">
      <t>ゲンザイ</t>
    </rPh>
    <phoneticPr fontId="2"/>
  </si>
  <si>
    <t>年齢</t>
    <rPh sb="0" eb="2">
      <t>ネンレイ</t>
    </rPh>
    <phoneticPr fontId="2"/>
  </si>
  <si>
    <t>構成比</t>
    <rPh sb="0" eb="2">
      <t>コウセイ</t>
    </rPh>
    <rPh sb="2" eb="3">
      <t>ヒ</t>
    </rPh>
    <phoneticPr fontId="2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</si>
  <si>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</si>
  <si>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</si>
  <si>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</si>
  <si>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</si>
  <si>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</si>
  <si>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</si>
  <si>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</si>
  <si>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</si>
  <si>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</si>
  <si>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</si>
  <si>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</si>
  <si>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</si>
  <si>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</si>
  <si>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</si>
  <si>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</si>
  <si>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</si>
  <si>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</si>
  <si>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</si>
  <si>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</si>
  <si>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</si>
  <si>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</si>
  <si>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資料　：　市民部市民課（住民基本台帳）</t>
    <rPh sb="0" eb="2">
      <t>シリョウ</t>
    </rPh>
    <rPh sb="5" eb="7">
      <t>シミン</t>
    </rPh>
    <rPh sb="7" eb="8">
      <t>ブ</t>
    </rPh>
    <rPh sb="8" eb="11">
      <t>シミンカ</t>
    </rPh>
    <rPh sb="12" eb="14">
      <t>ジュウミン</t>
    </rPh>
    <rPh sb="14" eb="16">
      <t>キホン</t>
    </rPh>
    <rPh sb="16" eb="18">
      <t>ダイチョウ</t>
    </rPh>
    <phoneticPr fontId="2"/>
  </si>
  <si>
    <t>平成28年</t>
    <rPh sb="0" eb="2">
      <t>ヘイセイ</t>
    </rPh>
    <rPh sb="4" eb="5">
      <t>ネン</t>
    </rPh>
    <phoneticPr fontId="2"/>
  </si>
  <si>
    <t>平成26年</t>
    <phoneticPr fontId="2"/>
  </si>
  <si>
    <t>平成27年</t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</si>
  <si>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</si>
  <si>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</si>
  <si>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phoneticPr fontId="2"/>
  </si>
  <si>
    <t>令和2年</t>
    <rPh sb="0" eb="2">
      <t>レイワ</t>
    </rPh>
    <rPh sb="3" eb="4">
      <t>ネン</t>
    </rPh>
    <phoneticPr fontId="2"/>
  </si>
  <si>
    <t>令和3年</t>
    <phoneticPr fontId="2"/>
  </si>
  <si>
    <t>令和4年</t>
    <phoneticPr fontId="2"/>
  </si>
  <si>
    <t>令和5年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</si>
</sst>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);[Red]\(#,##0.0\)"/>
    <numFmt numFmtId="177" formatCode="0.0_ "/>
    <numFmt numFmtId="178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  <font>
      <strike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38" fontId="3" fillId="0" borderId="0" xfId="1" applyFont="1"/>
    <xf numFmtId="0" fontId="0" fillId="0" borderId="0" xfId="0" applyAlignment="1">
      <alignment horizontal="distributed" justifyLastLine="1"/>
    </xf>
    <xf numFmtId="0" fontId="0" fillId="0" borderId="1" xfId="0" applyBorder="1"/>
    <xf numFmtId="0" fontId="0" fillId="0" borderId="0" xfId="0" applyBorder="1"/>
    <xf numFmtId="0" fontId="6" fillId="0" borderId="5" xfId="0" applyFont="1" applyBorder="1"/>
    <xf numFmtId="38" fontId="6" fillId="0" borderId="0" xfId="1" applyFont="1" applyAlignment="1">
      <alignment horizontal="right"/>
    </xf>
    <xf numFmtId="38" fontId="7" fillId="0" borderId="0" xfId="1" applyFont="1" applyAlignment="1">
      <alignment horizontal="distributed" justifyLastLine="1"/>
    </xf>
    <xf numFmtId="178" fontId="6" fillId="0" borderId="0" xfId="0" applyNumberFormat="1" applyFont="1" applyAlignment="1">
      <alignment horizontal="right"/>
    </xf>
    <xf numFmtId="176" fontId="6" fillId="0" borderId="5" xfId="0" applyNumberFormat="1" applyFont="1" applyBorder="1"/>
    <xf numFmtId="38" fontId="6" fillId="0" borderId="0" xfId="1" applyFont="1"/>
    <xf numFmtId="176" fontId="6" fillId="0" borderId="0" xfId="0" applyNumberFormat="1" applyFont="1"/>
    <xf numFmtId="0" fontId="6" fillId="0" borderId="4" xfId="0" applyNumberFormat="1" applyFont="1" applyBorder="1" applyAlignment="1">
      <alignment horizontal="center"/>
    </xf>
    <xf numFmtId="0" fontId="6" fillId="0" borderId="0" xfId="0" applyNumberFormat="1" applyFont="1" applyBorder="1"/>
    <xf numFmtId="38" fontId="6" fillId="0" borderId="4" xfId="1" applyFont="1" applyFill="1" applyBorder="1"/>
    <xf numFmtId="0" fontId="6" fillId="0" borderId="4" xfId="0" applyNumberFormat="1" applyFont="1" applyFill="1" applyBorder="1"/>
    <xf numFmtId="178" fontId="3" fillId="0" borderId="0" xfId="0" applyNumberFormat="1" applyFont="1"/>
    <xf numFmtId="176" fontId="3" fillId="0" borderId="0" xfId="0" applyNumberFormat="1" applyFont="1" applyBorder="1"/>
    <xf numFmtId="176" fontId="3" fillId="0" borderId="5" xfId="0" applyNumberFormat="1" applyFont="1" applyBorder="1"/>
    <xf numFmtId="176" fontId="3" fillId="0" borderId="0" xfId="0" applyNumberFormat="1" applyFont="1"/>
    <xf numFmtId="0" fontId="3" fillId="0" borderId="0" xfId="0" applyNumberFormat="1" applyFont="1" applyBorder="1"/>
    <xf numFmtId="0" fontId="3" fillId="0" borderId="5" xfId="0" applyNumberFormat="1" applyFont="1" applyBorder="1"/>
    <xf numFmtId="38" fontId="3" fillId="0" borderId="0" xfId="1" applyFont="1" applyFill="1" applyBorder="1"/>
    <xf numFmtId="0" fontId="3" fillId="0" borderId="0" xfId="0" applyNumberFormat="1" applyFont="1" applyFill="1" applyBorder="1"/>
    <xf numFmtId="0" fontId="0" fillId="0" borderId="8" xfId="0" applyBorder="1"/>
    <xf numFmtId="38" fontId="5" fillId="0" borderId="8" xfId="1" applyFont="1" applyBorder="1"/>
    <xf numFmtId="38" fontId="5" fillId="0" borderId="1" xfId="1" applyFont="1" applyBorder="1"/>
    <xf numFmtId="0" fontId="0" fillId="0" borderId="1" xfId="0" applyNumberFormat="1" applyBorder="1"/>
    <xf numFmtId="0" fontId="0" fillId="0" borderId="7" xfId="0" applyNumberFormat="1" applyBorder="1"/>
    <xf numFmtId="176" fontId="3" fillId="0" borderId="0" xfId="0" applyNumberFormat="1" applyFont="1" applyFill="1" applyBorder="1"/>
    <xf numFmtId="0" fontId="0" fillId="0" borderId="0" xfId="0" applyFill="1"/>
    <xf numFmtId="0" fontId="3" fillId="0" borderId="5" xfId="0" applyFont="1" applyFill="1" applyBorder="1"/>
    <xf numFmtId="38" fontId="3" fillId="0" borderId="0" xfId="1" applyFont="1" applyFill="1"/>
    <xf numFmtId="178" fontId="3" fillId="0" borderId="0" xfId="0" applyNumberFormat="1" applyFont="1" applyFill="1"/>
    <xf numFmtId="176" fontId="3" fillId="0" borderId="5" xfId="0" applyNumberFormat="1" applyFont="1" applyFill="1" applyBorder="1"/>
    <xf numFmtId="176" fontId="3" fillId="0" borderId="0" xfId="0" applyNumberFormat="1" applyFont="1" applyFill="1"/>
    <xf numFmtId="0" fontId="3" fillId="0" borderId="0" xfId="0" applyFont="1" applyFill="1"/>
    <xf numFmtId="0" fontId="3" fillId="0" borderId="5" xfId="0" applyNumberFormat="1" applyFont="1" applyFill="1" applyBorder="1"/>
    <xf numFmtId="177" fontId="3" fillId="0" borderId="0" xfId="0" applyNumberFormat="1" applyFont="1" applyFill="1" applyBorder="1"/>
    <xf numFmtId="177" fontId="3" fillId="0" borderId="0" xfId="0" applyNumberFormat="1" applyFont="1" applyBorder="1"/>
    <xf numFmtId="0" fontId="3" fillId="0" borderId="0" xfId="0" applyFont="1" applyBorder="1" applyAlignment="1">
      <alignment horizontal="distributed" justifyLastLine="1"/>
    </xf>
    <xf numFmtId="0" fontId="3" fillId="0" borderId="6" xfId="0" applyFont="1" applyBorder="1" applyAlignment="1">
      <alignment justifyLastLine="1"/>
    </xf>
    <xf numFmtId="0" fontId="3" fillId="0" borderId="0" xfId="0" applyFont="1" applyAlignment="1">
      <alignment justifyLastLine="1"/>
    </xf>
    <xf numFmtId="177" fontId="6" fillId="0" borderId="4" xfId="0" applyNumberFormat="1" applyFont="1" applyBorder="1" applyAlignment="1"/>
    <xf numFmtId="0" fontId="0" fillId="0" borderId="0" xfId="0" applyFont="1"/>
    <xf numFmtId="38" fontId="3" fillId="0" borderId="6" xfId="1" applyFont="1" applyBorder="1"/>
    <xf numFmtId="38" fontId="3" fillId="0" borderId="0" xfId="1" applyFont="1" applyBorder="1"/>
    <xf numFmtId="38" fontId="3" fillId="0" borderId="6" xfId="1" applyFont="1" applyFill="1" applyBorder="1"/>
    <xf numFmtId="38" fontId="7" fillId="0" borderId="0" xfId="1" applyFont="1" applyBorder="1" applyAlignment="1">
      <alignment horizontal="distributed" justifyLastLine="1"/>
    </xf>
    <xf numFmtId="38" fontId="6" fillId="0" borderId="0" xfId="1" applyFont="1" applyBorder="1" applyAlignment="1">
      <alignment horizontal="right"/>
    </xf>
    <xf numFmtId="0" fontId="3" fillId="0" borderId="0" xfId="0" applyFont="1" applyBorder="1" applyAlignment="1">
      <alignment horizontal="distributed" justifyLastLine="1"/>
    </xf>
    <xf numFmtId="0" fontId="0" fillId="0" borderId="3" xfId="0" applyBorder="1"/>
    <xf numFmtId="0" fontId="0" fillId="0" borderId="6" xfId="0" applyBorder="1"/>
    <xf numFmtId="0" fontId="6" fillId="0" borderId="0" xfId="0" applyFont="1" applyBorder="1" applyAlignment="1">
      <alignment horizontal="distributed" justifyLastLine="1"/>
    </xf>
    <xf numFmtId="0" fontId="0" fillId="0" borderId="6" xfId="0" applyFill="1" applyBorder="1"/>
    <xf numFmtId="0" fontId="3" fillId="0" borderId="0" xfId="0" applyFont="1" applyFill="1" applyBorder="1" applyAlignment="1">
      <alignment horizontal="distributed" justifyLastLine="1"/>
    </xf>
    <xf numFmtId="0" fontId="0" fillId="0" borderId="8" xfId="0" applyNumberFormat="1" applyBorder="1"/>
    <xf numFmtId="177" fontId="6" fillId="0" borderId="2" xfId="0" applyNumberFormat="1" applyFont="1" applyBorder="1" applyAlignment="1"/>
    <xf numFmtId="0" fontId="0" fillId="0" borderId="7" xfId="0" applyBorder="1"/>
    <xf numFmtId="0" fontId="0" fillId="0" borderId="1" xfId="0" applyFont="1" applyBorder="1"/>
    <xf numFmtId="38" fontId="0" fillId="0" borderId="8" xfId="1" applyFont="1" applyBorder="1"/>
    <xf numFmtId="38" fontId="0" fillId="0" borderId="1" xfId="1" applyFont="1" applyBorder="1"/>
    <xf numFmtId="0" fontId="0" fillId="0" borderId="1" xfId="0" applyNumberFormat="1" applyFont="1" applyBorder="1"/>
    <xf numFmtId="0" fontId="0" fillId="0" borderId="7" xfId="0" applyNumberFormat="1" applyFont="1" applyBorder="1"/>
    <xf numFmtId="177" fontId="0" fillId="0" borderId="0" xfId="0" applyNumberFormat="1" applyFont="1"/>
    <xf numFmtId="0" fontId="3" fillId="0" borderId="0" xfId="0" applyFont="1" applyBorder="1" applyAlignment="1">
      <alignment horizontal="distributed" justifyLastLine="1"/>
    </xf>
    <xf numFmtId="38" fontId="6" fillId="0" borderId="0" xfId="1" applyFont="1" applyAlignment="1">
      <alignment horizontal="right"/>
    </xf>
    <xf numFmtId="38" fontId="6" fillId="0" borderId="0" xfId="1" applyFont="1" applyBorder="1" applyAlignment="1">
      <alignment horizontal="right"/>
    </xf>
    <xf numFmtId="38" fontId="6" fillId="0" borderId="4" xfId="1" applyFont="1" applyFill="1" applyBorder="1" applyAlignment="1">
      <alignment horizontal="right"/>
    </xf>
    <xf numFmtId="38" fontId="6" fillId="0" borderId="4" xfId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38" fontId="7" fillId="0" borderId="4" xfId="1" applyFont="1" applyBorder="1" applyAlignment="1">
      <alignment horizontal="right"/>
    </xf>
    <xf numFmtId="0" fontId="3" fillId="0" borderId="0" xfId="0" applyFont="1" applyAlignment="1">
      <alignment horizontal="left" justifyLastLine="1"/>
    </xf>
    <xf numFmtId="176" fontId="3" fillId="0" borderId="0" xfId="0" applyNumberFormat="1" applyFont="1" applyAlignment="1">
      <alignment horizontal="center"/>
    </xf>
    <xf numFmtId="38" fontId="6" fillId="0" borderId="0" xfId="1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8" fontId="6" fillId="0" borderId="6" xfId="1" applyFont="1" applyBorder="1" applyAlignment="1">
      <alignment horizontal="right"/>
    </xf>
    <xf numFmtId="38" fontId="7" fillId="0" borderId="0" xfId="1" applyFont="1" applyBorder="1" applyAlignment="1">
      <alignment horizontal="right"/>
    </xf>
    <xf numFmtId="38" fontId="6" fillId="0" borderId="0" xfId="1" applyFont="1" applyAlignment="1">
      <alignment horizontal="right"/>
    </xf>
    <xf numFmtId="38" fontId="7" fillId="0" borderId="0" xfId="1" applyFont="1" applyAlignment="1">
      <alignment horizontal="right"/>
    </xf>
    <xf numFmtId="0" fontId="3" fillId="0" borderId="0" xfId="0" applyFont="1" applyAlignment="1">
      <alignment horizontal="distributed" justifyLastLine="1"/>
    </xf>
    <xf numFmtId="0" fontId="3" fillId="0" borderId="0" xfId="0" applyFont="1" applyBorder="1" applyAlignment="1">
      <alignment horizontal="distributed" vertical="distributed" justifyLastLine="1"/>
    </xf>
    <xf numFmtId="0" fontId="3" fillId="0" borderId="0" xfId="0" applyFont="1" applyBorder="1" applyAlignment="1">
      <alignment horizontal="distributed" vertical="center" justifyLastLine="1"/>
    </xf>
    <xf numFmtId="38" fontId="6" fillId="0" borderId="3" xfId="1" applyFont="1" applyFill="1" applyBorder="1" applyAlignment="1">
      <alignment horizontal="right"/>
    </xf>
    <xf numFmtId="0" fontId="3" fillId="0" borderId="0" xfId="0" applyFont="1" applyAlignment="1">
      <alignment horizontal="distributed" vertical="distributed" justifyLastLine="1"/>
    </xf>
    <xf numFmtId="0" fontId="3" fillId="0" borderId="0" xfId="0" applyFont="1" applyAlignment="1">
      <alignment horizontal="right" justifyLastLine="1"/>
    </xf>
    <xf numFmtId="0" fontId="4" fillId="0" borderId="0" xfId="0" applyFont="1" applyAlignment="1">
      <alignment horizontal="distributed" justifyLastLine="1"/>
    </xf>
    <xf numFmtId="177" fontId="6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horizontal="distributed" justifyLastLine="1"/>
    </xf>
    <xf numFmtId="0" fontId="3" fillId="0" borderId="0" xfId="0" applyFont="1" applyBorder="1" applyAlignment="1">
      <alignment horizontal="distributed" justifyLastLine="1"/>
    </xf>
    <xf numFmtId="0" fontId="3" fillId="0" borderId="5" xfId="0" applyFont="1" applyBorder="1" applyAlignment="1">
      <alignment horizontal="distributed" justifyLastLine="1"/>
    </xf>
    <xf numFmtId="0" fontId="3" fillId="0" borderId="1" xfId="0" applyFont="1" applyBorder="1" applyAlignment="1">
      <alignment horizontal="distributed" justifyLastLine="1"/>
    </xf>
    <xf numFmtId="0" fontId="8" fillId="0" borderId="0" xfId="0" applyFont="1" applyAlignment="1">
      <alignment horizontal="left"/>
    </xf>
    <xf numFmtId="38" fontId="6" fillId="0" borderId="3" xfId="1" applyFont="1" applyBorder="1" applyAlignment="1">
      <alignment horizontal="right"/>
    </xf>
    <xf numFmtId="0" fontId="3" fillId="0" borderId="6" xfId="0" applyFont="1" applyBorder="1" applyAlignment="1">
      <alignment horizontal="center" justifyLastLine="1"/>
    </xf>
    <xf numFmtId="0" fontId="3" fillId="0" borderId="0" xfId="0" applyFont="1" applyBorder="1" applyAlignment="1">
      <alignment horizontal="center" justifyLastLine="1"/>
    </xf>
    <xf numFmtId="0" fontId="3" fillId="0" borderId="5" xfId="0" applyFont="1" applyBorder="1" applyAlignment="1">
      <alignment horizontal="center" justifyLastLine="1"/>
    </xf>
    <xf numFmtId="0" fontId="0" fillId="0" borderId="0" xfId="0" applyFont="1" applyAlignment="1">
      <alignment horizontal="distributed" justifyLastLine="1"/>
    </xf>
    <xf numFmtId="0" fontId="0" fillId="0" borderId="0" xfId="0" applyFont="1" applyBorder="1"/>
    <xf numFmtId="0" fontId="0" fillId="0" borderId="3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6" xfId="0" applyFont="1" applyFill="1" applyBorder="1"/>
    <xf numFmtId="0" fontId="0" fillId="0" borderId="0" xfId="0" applyFont="1" applyFill="1"/>
    <xf numFmtId="0" fontId="0" fillId="0" borderId="8" xfId="0" applyNumberFormat="1" applyFont="1" applyBorder="1"/>
    <xf numFmtId="0" fontId="0" fillId="0" borderId="7" xfId="0" applyFont="1" applyBorder="1"/>
    <xf numFmtId="0" fontId="10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80" workbookViewId="0">
      <selection activeCell="A2" sqref="A2"/>
    </sheetView>
  </sheetViews>
  <sheetFormatPr defaultRowHeight="13.5" x14ac:dyDescent="0.15"/>
  <cols>
    <col min="1" max="1" width="5.125" customWidth="1"/>
    <col min="2" max="2" width="2.875" customWidth="1"/>
    <col min="3" max="3" width="8.75" customWidth="1"/>
    <col min="4" max="4" width="2.375" customWidth="1"/>
    <col min="5" max="5" width="2.625" customWidth="1"/>
    <col min="6" max="6" width="6" customWidth="1"/>
    <col min="7" max="8" width="1.5" customWidth="1"/>
    <col min="9" max="9" width="5.625" customWidth="1"/>
    <col min="10" max="10" width="2" customWidth="1"/>
    <col min="11" max="11" width="1.5" customWidth="1"/>
    <col min="12" max="12" width="5.625" customWidth="1"/>
    <col min="13" max="13" width="2" customWidth="1"/>
    <col min="14" max="14" width="1.5" customWidth="1"/>
    <col min="15" max="15" width="5.625" customWidth="1"/>
    <col min="16" max="16" width="2" customWidth="1"/>
    <col min="17" max="17" width="2.875" customWidth="1"/>
    <col min="18" max="18" width="6" customWidth="1"/>
    <col min="19" max="20" width="1.5" customWidth="1"/>
    <col min="21" max="21" width="5.625" customWidth="1"/>
    <col min="22" max="22" width="2" customWidth="1"/>
    <col min="23" max="23" width="1.5" customWidth="1"/>
    <col min="24" max="24" width="5.625" customWidth="1"/>
    <col min="25" max="25" width="2" customWidth="1"/>
    <col min="26" max="26" width="1.5" customWidth="1"/>
    <col min="27" max="27" width="2.5" customWidth="1"/>
    <col min="28" max="28" width="2" customWidth="1"/>
    <col min="29" max="29" width="2.625" customWidth="1"/>
    <col min="30" max="30" width="6" customWidth="1"/>
    <col min="31" max="32" width="1.5" customWidth="1"/>
    <col min="33" max="33" width="5.625" customWidth="1"/>
    <col min="34" max="34" width="2" customWidth="1"/>
    <col min="35" max="35" width="1.5" customWidth="1"/>
    <col min="36" max="36" width="5.625" customWidth="1"/>
    <col min="37" max="37" width="2" customWidth="1"/>
    <col min="38" max="38" width="1.5" customWidth="1"/>
    <col min="39" max="39" width="5.25" customWidth="1"/>
    <col min="40" max="40" width="2" customWidth="1"/>
    <col min="41" max="41" width="2.875" customWidth="1"/>
    <col min="42" max="42" width="6.5" customWidth="1"/>
    <col min="43" max="44" width="1.5" customWidth="1"/>
    <col min="45" max="45" width="5.625" customWidth="1"/>
    <col min="46" max="46" width="2" customWidth="1"/>
    <col min="47" max="47" width="1.5" customWidth="1"/>
    <col min="48" max="48" width="5.625" customWidth="1"/>
    <col min="49" max="49" width="2" customWidth="1"/>
    <col min="50" max="50" width="1.5" customWidth="1"/>
    <col min="51" max="51" width="5.625" customWidth="1"/>
    <col min="52" max="52" width="2" customWidth="1"/>
    <col min="53" max="53" width="2.875" customWidth="1"/>
    <col min="54" max="54" width="6.5" customWidth="1"/>
    <col min="55" max="56" width="1.5" customWidth="1"/>
    <col min="57" max="57" width="5.625" customWidth="1"/>
    <col min="58" max="59" width="2" customWidth="1"/>
    <col min="60" max="60" width="5.5" customWidth="1"/>
    <col min="61" max="62" width="2" customWidth="1"/>
    <col min="63" max="63" width="5.5" customWidth="1"/>
    <col min="64" max="64" width="2" customWidth="1"/>
  </cols>
  <sheetData>
    <row r="1" spans="1:64" x14ac:dyDescent="0.15">
      <c r="A1" s="89"/>
      <c r="B1" s="89"/>
      <c r="C1" s="89"/>
      <c r="D1" s="15"/>
      <c r="AV1" s="15"/>
      <c r="AW1" s="99"/>
      <c r="AX1" s="99"/>
      <c r="AY1" s="99"/>
      <c r="AZ1" s="99"/>
      <c r="BA1" s="99"/>
      <c r="BB1" s="99"/>
    </row>
    <row r="5" spans="1:64" ht="14.25" x14ac:dyDescent="0.15">
      <c r="O5" s="100" t="s">
        <v>3</v>
      </c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D5" s="100" t="s">
        <v>4</v>
      </c>
      <c r="AE5" s="100"/>
      <c r="AF5" s="100"/>
      <c r="AG5" s="100"/>
      <c r="AH5" s="100"/>
      <c r="AI5" s="100"/>
      <c r="AJ5" s="100"/>
    </row>
    <row r="8" spans="1:64" x14ac:dyDescent="0.15">
      <c r="C8" s="94" t="s">
        <v>5</v>
      </c>
      <c r="D8" s="94"/>
      <c r="E8" s="94"/>
      <c r="F8" s="94"/>
      <c r="AT8" s="94"/>
      <c r="AU8" s="94"/>
      <c r="AV8" s="94"/>
      <c r="AW8" s="94"/>
      <c r="AX8" s="94"/>
      <c r="AY8" s="94"/>
      <c r="AZ8" s="94"/>
    </row>
    <row r="9" spans="1:64" x14ac:dyDescent="0.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05"/>
      <c r="AU9" s="105"/>
      <c r="AV9" s="105"/>
      <c r="AW9" s="105"/>
      <c r="AX9" s="105"/>
      <c r="AY9" s="105"/>
      <c r="AZ9" s="105"/>
      <c r="BF9" s="105" t="s">
        <v>6</v>
      </c>
      <c r="BG9" s="105"/>
      <c r="BH9" s="105"/>
      <c r="BI9" s="105"/>
      <c r="BJ9" s="105"/>
      <c r="BK9" s="105"/>
      <c r="BL9" s="105"/>
    </row>
    <row r="10" spans="1:64" ht="9.4" customHeight="1" x14ac:dyDescent="0.15">
      <c r="B10" s="64"/>
      <c r="C10" s="6"/>
      <c r="D10" s="4"/>
      <c r="E10" s="1"/>
      <c r="F10" s="1"/>
      <c r="G10" s="1"/>
      <c r="H10" s="1"/>
      <c r="I10" s="1"/>
      <c r="J10" s="1"/>
      <c r="K10" s="1"/>
      <c r="L10" s="1"/>
      <c r="M10" s="1"/>
      <c r="N10" s="6"/>
      <c r="O10" s="6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6"/>
      <c r="AC10" s="5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4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4"/>
    </row>
    <row r="11" spans="1:64" ht="12.6" customHeight="1" x14ac:dyDescent="0.15">
      <c r="B11" s="65"/>
      <c r="C11" s="9"/>
      <c r="D11" s="7"/>
      <c r="E11" s="1"/>
      <c r="F11" s="1"/>
      <c r="G11" s="98" t="s">
        <v>32</v>
      </c>
      <c r="H11" s="98"/>
      <c r="I11" s="98"/>
      <c r="J11" s="98"/>
      <c r="K11" s="98"/>
      <c r="L11" s="98"/>
      <c r="M11" s="98"/>
      <c r="N11" s="9"/>
      <c r="O11" s="9"/>
      <c r="P11" s="7"/>
      <c r="Q11" s="1"/>
      <c r="R11" s="1"/>
      <c r="S11" s="1"/>
      <c r="T11" s="94" t="s">
        <v>33</v>
      </c>
      <c r="U11" s="94"/>
      <c r="V11" s="94"/>
      <c r="W11" s="94"/>
      <c r="X11" s="94"/>
      <c r="Y11" s="94"/>
      <c r="Z11" s="1"/>
      <c r="AA11" s="1"/>
      <c r="AB11" s="1"/>
      <c r="AC11" s="8"/>
      <c r="AD11" s="9"/>
      <c r="AE11" s="95" t="s">
        <v>31</v>
      </c>
      <c r="AF11" s="95"/>
      <c r="AG11" s="95"/>
      <c r="AH11" s="95"/>
      <c r="AI11" s="95"/>
      <c r="AJ11" s="95"/>
      <c r="AK11" s="95"/>
      <c r="AL11" s="9"/>
      <c r="AM11" s="9"/>
      <c r="AN11" s="7"/>
      <c r="AO11" s="1"/>
      <c r="AP11" s="1"/>
      <c r="AQ11" s="1"/>
      <c r="AR11" s="94" t="s">
        <v>34</v>
      </c>
      <c r="AS11" s="94"/>
      <c r="AT11" s="94"/>
      <c r="AU11" s="94"/>
      <c r="AV11" s="94"/>
      <c r="AW11" s="94"/>
      <c r="AX11" s="1"/>
      <c r="AY11" s="1"/>
      <c r="AZ11" s="1"/>
      <c r="BA11" s="8"/>
      <c r="BB11" s="9"/>
      <c r="BC11" s="9"/>
      <c r="BD11" s="103" t="s">
        <v>35</v>
      </c>
      <c r="BE11" s="103"/>
      <c r="BF11" s="103"/>
      <c r="BG11" s="103"/>
      <c r="BH11" s="103"/>
      <c r="BI11" s="103"/>
      <c r="BJ11" s="9"/>
      <c r="BK11" s="9"/>
      <c r="BL11" s="7"/>
    </row>
    <row r="12" spans="1:64" ht="9.4" customHeight="1" x14ac:dyDescent="0.15">
      <c r="B12" s="65"/>
      <c r="C12" s="96" t="s">
        <v>7</v>
      </c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9"/>
      <c r="AC12" s="1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1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2"/>
    </row>
    <row r="13" spans="1:64" ht="9.4" customHeight="1" x14ac:dyDescent="0.15">
      <c r="B13" s="65"/>
      <c r="C13" s="96"/>
      <c r="D13" s="7"/>
      <c r="E13" s="5"/>
      <c r="F13" s="6"/>
      <c r="G13" s="4"/>
      <c r="H13" s="1"/>
      <c r="I13" s="1"/>
      <c r="J13" s="1"/>
      <c r="K13" s="5"/>
      <c r="L13" s="6"/>
      <c r="M13" s="4"/>
      <c r="N13" s="9"/>
      <c r="O13" s="9"/>
      <c r="P13" s="7"/>
      <c r="Q13" s="1"/>
      <c r="R13" s="1"/>
      <c r="S13" s="1"/>
      <c r="T13" s="5"/>
      <c r="U13" s="6"/>
      <c r="V13" s="4"/>
      <c r="W13" s="5"/>
      <c r="X13" s="6"/>
      <c r="Y13" s="4"/>
      <c r="Z13" s="1"/>
      <c r="AA13" s="1"/>
      <c r="AB13" s="6"/>
      <c r="AC13" s="8"/>
      <c r="AD13" s="9"/>
      <c r="AE13" s="9"/>
      <c r="AF13" s="5"/>
      <c r="AG13" s="6"/>
      <c r="AH13" s="4"/>
      <c r="AI13" s="9"/>
      <c r="AJ13" s="9"/>
      <c r="AK13" s="9"/>
      <c r="AL13" s="5"/>
      <c r="AM13" s="6"/>
      <c r="AN13" s="4"/>
      <c r="AO13" s="1"/>
      <c r="AP13" s="1"/>
      <c r="AQ13" s="1"/>
      <c r="AR13" s="5"/>
      <c r="AS13" s="6"/>
      <c r="AT13" s="4"/>
      <c r="AU13" s="5"/>
      <c r="AV13" s="6"/>
      <c r="AW13" s="4"/>
      <c r="AX13" s="1"/>
      <c r="AY13" s="1"/>
      <c r="AZ13" s="1"/>
      <c r="BA13" s="8"/>
      <c r="BB13" s="9"/>
      <c r="BC13" s="9"/>
      <c r="BD13" s="5"/>
      <c r="BE13" s="6"/>
      <c r="BF13" s="4"/>
      <c r="BG13" s="5"/>
      <c r="BH13" s="6"/>
      <c r="BI13" s="4"/>
      <c r="BJ13" s="9"/>
      <c r="BK13" s="9"/>
      <c r="BL13" s="7"/>
    </row>
    <row r="14" spans="1:64" ht="12.6" customHeight="1" x14ac:dyDescent="0.15">
      <c r="B14" s="65"/>
      <c r="C14" s="9"/>
      <c r="D14" s="7"/>
      <c r="E14" s="102" t="s">
        <v>0</v>
      </c>
      <c r="F14" s="103"/>
      <c r="G14" s="104"/>
      <c r="H14" s="1"/>
      <c r="I14" s="2" t="s">
        <v>1</v>
      </c>
      <c r="J14" s="2"/>
      <c r="K14" s="8"/>
      <c r="L14" s="10" t="s">
        <v>2</v>
      </c>
      <c r="M14" s="7"/>
      <c r="N14" s="103" t="s">
        <v>8</v>
      </c>
      <c r="O14" s="103"/>
      <c r="P14" s="104"/>
      <c r="Q14" s="94" t="s">
        <v>0</v>
      </c>
      <c r="R14" s="94"/>
      <c r="S14" s="94"/>
      <c r="T14" s="8"/>
      <c r="U14" s="10" t="s">
        <v>1</v>
      </c>
      <c r="V14" s="7"/>
      <c r="W14" s="8"/>
      <c r="X14" s="10" t="s">
        <v>2</v>
      </c>
      <c r="Y14" s="7"/>
      <c r="Z14" s="54" t="s">
        <v>8</v>
      </c>
      <c r="AA14" s="55"/>
      <c r="AB14" s="53"/>
      <c r="AC14" s="102" t="s">
        <v>0</v>
      </c>
      <c r="AD14" s="103"/>
      <c r="AE14" s="103"/>
      <c r="AF14" s="8"/>
      <c r="AG14" s="10" t="s">
        <v>1</v>
      </c>
      <c r="AH14" s="11"/>
      <c r="AI14" s="9"/>
      <c r="AJ14" s="10" t="s">
        <v>2</v>
      </c>
      <c r="AK14" s="9"/>
      <c r="AL14" s="102" t="s">
        <v>8</v>
      </c>
      <c r="AM14" s="103"/>
      <c r="AN14" s="104"/>
      <c r="AO14" s="94" t="s">
        <v>0</v>
      </c>
      <c r="AP14" s="94"/>
      <c r="AQ14" s="94"/>
      <c r="AR14" s="8"/>
      <c r="AS14" s="10" t="s">
        <v>1</v>
      </c>
      <c r="AT14" s="7"/>
      <c r="AU14" s="8"/>
      <c r="AV14" s="10" t="s">
        <v>2</v>
      </c>
      <c r="AW14" s="7"/>
      <c r="AX14" s="94" t="s">
        <v>8</v>
      </c>
      <c r="AY14" s="94"/>
      <c r="AZ14" s="94"/>
      <c r="BA14" s="102" t="s">
        <v>0</v>
      </c>
      <c r="BB14" s="103"/>
      <c r="BC14" s="103"/>
      <c r="BD14" s="8"/>
      <c r="BE14" s="10" t="s">
        <v>1</v>
      </c>
      <c r="BF14" s="7"/>
      <c r="BG14" s="8"/>
      <c r="BH14" s="10" t="s">
        <v>2</v>
      </c>
      <c r="BI14" s="7"/>
      <c r="BJ14" s="103" t="s">
        <v>8</v>
      </c>
      <c r="BK14" s="103"/>
      <c r="BL14" s="104"/>
    </row>
    <row r="15" spans="1:64" ht="9.4" customHeight="1" x14ac:dyDescent="0.15">
      <c r="B15" s="37"/>
      <c r="C15" s="3"/>
      <c r="D15" s="12"/>
      <c r="E15" s="13"/>
      <c r="F15" s="3"/>
      <c r="G15" s="12"/>
      <c r="H15" s="3"/>
      <c r="I15" s="3"/>
      <c r="J15" s="3"/>
      <c r="K15" s="13"/>
      <c r="L15" s="3"/>
      <c r="M15" s="12"/>
      <c r="N15" s="3"/>
      <c r="O15" s="3"/>
      <c r="P15" s="12"/>
      <c r="Q15" s="3"/>
      <c r="R15" s="3"/>
      <c r="S15" s="3"/>
      <c r="T15" s="13"/>
      <c r="U15" s="3"/>
      <c r="V15" s="12"/>
      <c r="W15" s="13"/>
      <c r="X15" s="3"/>
      <c r="Y15" s="12"/>
      <c r="Z15" s="3"/>
      <c r="AA15" s="3"/>
      <c r="AB15" s="3"/>
      <c r="AC15" s="13"/>
      <c r="AD15" s="3"/>
      <c r="AE15" s="3"/>
      <c r="AF15" s="13"/>
      <c r="AG15" s="3"/>
      <c r="AH15" s="12"/>
      <c r="AI15" s="3"/>
      <c r="AJ15" s="3"/>
      <c r="AK15" s="3"/>
      <c r="AL15" s="13"/>
      <c r="AM15" s="3"/>
      <c r="AN15" s="12"/>
      <c r="AO15" s="9"/>
      <c r="AP15" s="9"/>
      <c r="AQ15" s="3"/>
      <c r="AR15" s="13"/>
      <c r="AS15" s="3"/>
      <c r="AT15" s="12"/>
      <c r="AU15" s="13"/>
      <c r="AV15" s="3"/>
      <c r="AW15" s="12"/>
      <c r="AX15" s="3"/>
      <c r="AY15" s="3"/>
      <c r="AZ15" s="3"/>
      <c r="BA15" s="8"/>
      <c r="BB15" s="9"/>
      <c r="BC15" s="3"/>
      <c r="BD15" s="13"/>
      <c r="BE15" s="3"/>
      <c r="BF15" s="12"/>
      <c r="BG15" s="13"/>
      <c r="BH15" s="3"/>
      <c r="BI15" s="12"/>
      <c r="BJ15" s="3"/>
      <c r="BK15" s="3"/>
      <c r="BL15" s="12"/>
    </row>
    <row r="16" spans="1:64" x14ac:dyDescent="0.15">
      <c r="B16" s="65"/>
      <c r="C16" s="66" t="s">
        <v>0</v>
      </c>
      <c r="D16" s="18"/>
      <c r="E16" s="92">
        <f>SUM(H16:L16)</f>
        <v>86169</v>
      </c>
      <c r="F16" s="93"/>
      <c r="G16" s="20"/>
      <c r="H16" s="92">
        <f>SUM(I18:I38)</f>
        <v>43626</v>
      </c>
      <c r="I16" s="92"/>
      <c r="J16" s="19"/>
      <c r="K16" s="92">
        <f>SUM(L18:L38)</f>
        <v>42543</v>
      </c>
      <c r="L16" s="92"/>
      <c r="M16" s="21"/>
      <c r="N16" s="83">
        <v>100</v>
      </c>
      <c r="O16" s="83"/>
      <c r="P16" s="22"/>
      <c r="Q16" s="107">
        <f>SUM(T16:X16)</f>
        <v>86594</v>
      </c>
      <c r="R16" s="82"/>
      <c r="S16" s="23"/>
      <c r="T16" s="82">
        <f>SUM(U18:U38)</f>
        <v>43768</v>
      </c>
      <c r="U16" s="82"/>
      <c r="V16" s="23"/>
      <c r="W16" s="82">
        <f>SUM(X18:X38)</f>
        <v>42826</v>
      </c>
      <c r="X16" s="84"/>
      <c r="Y16" s="24"/>
      <c r="Z16" s="83">
        <v>100</v>
      </c>
      <c r="AA16" s="83"/>
      <c r="AB16" s="83"/>
      <c r="AC16" s="90">
        <f>SUM(AF16:AJ16)</f>
        <v>87461</v>
      </c>
      <c r="AD16" s="91"/>
      <c r="AE16" s="61"/>
      <c r="AF16" s="87">
        <f>SUM(AG18:AG38)</f>
        <v>44113</v>
      </c>
      <c r="AG16" s="87"/>
      <c r="AH16" s="62"/>
      <c r="AI16" s="82">
        <f>SUM(AJ18:AJ38)</f>
        <v>43348</v>
      </c>
      <c r="AJ16" s="82"/>
      <c r="AK16" s="25"/>
      <c r="AL16" s="101">
        <v>100</v>
      </c>
      <c r="AM16" s="101"/>
      <c r="AN16" s="26"/>
      <c r="AO16" s="97">
        <f>SUM(AR16:AV16)</f>
        <v>89089</v>
      </c>
      <c r="AP16" s="81"/>
      <c r="AQ16" s="27"/>
      <c r="AR16" s="81">
        <f>SUM(AS18:AS38)</f>
        <v>44921</v>
      </c>
      <c r="AS16" s="81"/>
      <c r="AT16" s="27"/>
      <c r="AU16" s="81">
        <f>SUM(AV18:AV38)</f>
        <v>44168</v>
      </c>
      <c r="AV16" s="81"/>
      <c r="AW16" s="28"/>
      <c r="AX16" s="101">
        <v>100</v>
      </c>
      <c r="AY16" s="101"/>
      <c r="AZ16" s="56"/>
      <c r="BA16" s="97">
        <f>SUM(BD16:BH16)</f>
        <v>89915</v>
      </c>
      <c r="BB16" s="81"/>
      <c r="BC16" s="27"/>
      <c r="BD16" s="81">
        <f>SUM(BE18:BE38)</f>
        <v>45326</v>
      </c>
      <c r="BE16" s="81"/>
      <c r="BF16" s="27"/>
      <c r="BG16" s="81">
        <f>SUM(BH18:BH38)</f>
        <v>44589</v>
      </c>
      <c r="BH16" s="81"/>
      <c r="BI16" s="28"/>
      <c r="BJ16" s="101">
        <v>100</v>
      </c>
      <c r="BK16" s="101"/>
      <c r="BL16" s="70"/>
    </row>
    <row r="17" spans="2:64" x14ac:dyDescent="0.15">
      <c r="B17" s="65"/>
      <c r="C17" s="9"/>
      <c r="D17" s="7"/>
      <c r="E17" s="14"/>
      <c r="F17" s="14"/>
      <c r="G17" s="14"/>
      <c r="H17" s="14"/>
      <c r="I17" s="14"/>
      <c r="J17" s="14"/>
      <c r="K17" s="14"/>
      <c r="L17" s="14"/>
      <c r="M17" s="29"/>
      <c r="N17" s="30"/>
      <c r="O17" s="30"/>
      <c r="P17" s="31"/>
      <c r="Q17" s="14"/>
      <c r="R17" s="14"/>
      <c r="S17" s="14"/>
      <c r="T17" s="14"/>
      <c r="U17" s="14"/>
      <c r="V17" s="14"/>
      <c r="W17" s="14"/>
      <c r="X17" s="14"/>
      <c r="Y17" s="32"/>
      <c r="Z17" s="32"/>
      <c r="AA17" s="32"/>
      <c r="AB17" s="1"/>
      <c r="AC17" s="58"/>
      <c r="AD17" s="59"/>
      <c r="AE17" s="59"/>
      <c r="AF17" s="59"/>
      <c r="AG17" s="59"/>
      <c r="AH17" s="59"/>
      <c r="AI17" s="59"/>
      <c r="AJ17" s="59"/>
      <c r="AK17" s="33"/>
      <c r="AL17" s="33"/>
      <c r="AM17" s="33"/>
      <c r="AN17" s="34"/>
      <c r="AO17" s="14"/>
      <c r="AP17" s="14"/>
      <c r="AQ17" s="35"/>
      <c r="AR17" s="35"/>
      <c r="AS17" s="35"/>
      <c r="AT17" s="35"/>
      <c r="AU17" s="35"/>
      <c r="AV17" s="35"/>
      <c r="AW17" s="36"/>
      <c r="AX17" s="36"/>
      <c r="AY17" s="36"/>
      <c r="AZ17" s="1"/>
      <c r="BA17" s="58"/>
      <c r="BB17" s="59"/>
      <c r="BC17" s="35"/>
      <c r="BD17" s="35"/>
      <c r="BE17" s="35"/>
      <c r="BF17" s="35"/>
      <c r="BG17" s="35"/>
      <c r="BH17" s="35"/>
      <c r="BI17" s="36"/>
      <c r="BJ17" s="36"/>
      <c r="BK17" s="36"/>
      <c r="BL17" s="7"/>
    </row>
    <row r="18" spans="2:64" ht="15.75" customHeight="1" x14ac:dyDescent="0.15">
      <c r="B18" s="65"/>
      <c r="C18" s="63" t="s">
        <v>9</v>
      </c>
      <c r="D18" s="7"/>
      <c r="E18" s="14"/>
      <c r="F18" s="14">
        <f t="shared" ref="F18:F38" si="0">SUM(I18:L18)</f>
        <v>4229</v>
      </c>
      <c r="G18" s="14"/>
      <c r="H18" s="14"/>
      <c r="I18" s="35">
        <v>2182</v>
      </c>
      <c r="J18" s="35"/>
      <c r="K18" s="35"/>
      <c r="L18" s="35">
        <v>2047</v>
      </c>
      <c r="M18" s="29"/>
      <c r="N18" s="30"/>
      <c r="O18" s="30">
        <f t="shared" ref="O18:O24" si="1">+ROUND(F18/E$16*100,1)</f>
        <v>4.9000000000000004</v>
      </c>
      <c r="P18" s="31"/>
      <c r="Q18" s="14"/>
      <c r="R18" s="14">
        <f t="shared" ref="R18:R38" si="2">SUM(U18:X18)</f>
        <v>4121</v>
      </c>
      <c r="S18" s="14"/>
      <c r="T18" s="14"/>
      <c r="U18" s="35">
        <v>2137</v>
      </c>
      <c r="V18" s="35"/>
      <c r="W18" s="35"/>
      <c r="X18" s="35">
        <v>1984</v>
      </c>
      <c r="Y18" s="32"/>
      <c r="Z18" s="32"/>
      <c r="AA18" s="86">
        <f>+ROUND(R18/Q$16*100,1)</f>
        <v>4.8</v>
      </c>
      <c r="AB18" s="86"/>
      <c r="AC18" s="58"/>
      <c r="AD18" s="59">
        <f>SUM(AG18:AJ18)</f>
        <v>4104</v>
      </c>
      <c r="AE18" s="59"/>
      <c r="AF18" s="59"/>
      <c r="AG18" s="35">
        <v>2130</v>
      </c>
      <c r="AH18" s="35"/>
      <c r="AI18" s="35"/>
      <c r="AJ18" s="35">
        <v>1974</v>
      </c>
      <c r="AK18" s="33"/>
      <c r="AL18" s="33"/>
      <c r="AM18" s="52">
        <f t="shared" ref="AM18:AM24" si="3">+ROUND(AD18/AC$16*100,1)</f>
        <v>4.7</v>
      </c>
      <c r="AN18" s="34"/>
      <c r="AO18" s="14"/>
      <c r="AP18" s="14">
        <f>SUM(AS18:AV18)</f>
        <v>4273</v>
      </c>
      <c r="AQ18" s="35"/>
      <c r="AR18" s="35"/>
      <c r="AS18" s="35">
        <v>2218</v>
      </c>
      <c r="AT18" s="35"/>
      <c r="AU18" s="35"/>
      <c r="AV18" s="35">
        <v>2055</v>
      </c>
      <c r="AW18" s="36"/>
      <c r="AX18" s="36"/>
      <c r="AY18" s="52">
        <f t="shared" ref="AY18:AY24" si="4">+ROUND(AP18/AO$16*100,1)</f>
        <v>4.8</v>
      </c>
      <c r="AZ18" s="1"/>
      <c r="BA18" s="58"/>
      <c r="BB18" s="59">
        <f>SUM(BE18:BH18)</f>
        <v>4311</v>
      </c>
      <c r="BC18" s="35"/>
      <c r="BD18" s="35"/>
      <c r="BE18" s="35">
        <v>2237</v>
      </c>
      <c r="BF18" s="35"/>
      <c r="BG18" s="35"/>
      <c r="BH18" s="35">
        <v>2074</v>
      </c>
      <c r="BI18" s="36"/>
      <c r="BJ18" s="36"/>
      <c r="BK18" s="52">
        <f t="shared" ref="BK18:BK24" si="5">+ROUND(BB18/BA$16*100,1)</f>
        <v>4.8</v>
      </c>
      <c r="BL18" s="7"/>
    </row>
    <row r="19" spans="2:64" ht="15.75" customHeight="1" x14ac:dyDescent="0.15">
      <c r="B19" s="65"/>
      <c r="C19" s="63" t="s">
        <v>10</v>
      </c>
      <c r="D19" s="7"/>
      <c r="E19" s="14"/>
      <c r="F19" s="14">
        <f t="shared" si="0"/>
        <v>4565</v>
      </c>
      <c r="G19" s="14"/>
      <c r="H19" s="14"/>
      <c r="I19" s="35">
        <v>2308</v>
      </c>
      <c r="J19" s="35"/>
      <c r="K19" s="35"/>
      <c r="L19" s="35">
        <v>2257</v>
      </c>
      <c r="M19" s="29"/>
      <c r="N19" s="30"/>
      <c r="O19" s="30">
        <f t="shared" si="1"/>
        <v>5.3</v>
      </c>
      <c r="P19" s="31"/>
      <c r="Q19" s="14"/>
      <c r="R19" s="14">
        <f t="shared" si="2"/>
        <v>4523</v>
      </c>
      <c r="S19" s="14"/>
      <c r="T19" s="14"/>
      <c r="U19" s="35">
        <v>2257</v>
      </c>
      <c r="V19" s="35"/>
      <c r="W19" s="35"/>
      <c r="X19" s="35">
        <v>2266</v>
      </c>
      <c r="Y19" s="32"/>
      <c r="Z19" s="32"/>
      <c r="AA19" s="86">
        <f t="shared" ref="AA19:AA24" si="6">+ROUND(R19/Q$16*100,1)</f>
        <v>5.2</v>
      </c>
      <c r="AB19" s="86"/>
      <c r="AC19" s="58"/>
      <c r="AD19" s="59">
        <f>SUM(AG19:AJ19)</f>
        <v>4605</v>
      </c>
      <c r="AE19" s="59"/>
      <c r="AF19" s="59"/>
      <c r="AG19" s="35">
        <v>2343</v>
      </c>
      <c r="AH19" s="35"/>
      <c r="AI19" s="35"/>
      <c r="AJ19" s="35">
        <v>2262</v>
      </c>
      <c r="AK19" s="33"/>
      <c r="AL19" s="33"/>
      <c r="AM19" s="52">
        <f t="shared" si="3"/>
        <v>5.3</v>
      </c>
      <c r="AN19" s="34"/>
      <c r="AO19" s="14"/>
      <c r="AP19" s="14">
        <f>SUM(AS19:AV19)</f>
        <v>4580</v>
      </c>
      <c r="AQ19" s="35"/>
      <c r="AR19" s="35"/>
      <c r="AS19" s="35">
        <v>2340</v>
      </c>
      <c r="AT19" s="35"/>
      <c r="AU19" s="35"/>
      <c r="AV19" s="35">
        <v>2240</v>
      </c>
      <c r="AW19" s="36"/>
      <c r="AX19" s="36"/>
      <c r="AY19" s="52">
        <f t="shared" si="4"/>
        <v>5.0999999999999996</v>
      </c>
      <c r="AZ19" s="1"/>
      <c r="BA19" s="58"/>
      <c r="BB19" s="59">
        <f>SUM(BE19:BH19)</f>
        <v>4502</v>
      </c>
      <c r="BC19" s="35"/>
      <c r="BD19" s="35"/>
      <c r="BE19" s="35">
        <v>2320</v>
      </c>
      <c r="BF19" s="35"/>
      <c r="BG19" s="35"/>
      <c r="BH19" s="35">
        <v>2182</v>
      </c>
      <c r="BI19" s="36"/>
      <c r="BJ19" s="36"/>
      <c r="BK19" s="52">
        <f t="shared" si="5"/>
        <v>5</v>
      </c>
      <c r="BL19" s="7"/>
    </row>
    <row r="20" spans="2:64" ht="15.75" customHeight="1" x14ac:dyDescent="0.15">
      <c r="B20" s="65"/>
      <c r="C20" s="63" t="s">
        <v>11</v>
      </c>
      <c r="D20" s="7"/>
      <c r="E20" s="14"/>
      <c r="F20" s="14">
        <f t="shared" si="0"/>
        <v>4613</v>
      </c>
      <c r="G20" s="14"/>
      <c r="H20" s="14"/>
      <c r="I20" s="35">
        <v>2407</v>
      </c>
      <c r="J20" s="35"/>
      <c r="K20" s="35"/>
      <c r="L20" s="35">
        <v>2206</v>
      </c>
      <c r="M20" s="29"/>
      <c r="N20" s="30"/>
      <c r="O20" s="30">
        <f t="shared" si="1"/>
        <v>5.4</v>
      </c>
      <c r="P20" s="31"/>
      <c r="Q20" s="14"/>
      <c r="R20" s="14">
        <f t="shared" si="2"/>
        <v>4626</v>
      </c>
      <c r="S20" s="14"/>
      <c r="T20" s="14"/>
      <c r="U20" s="35">
        <v>2388</v>
      </c>
      <c r="V20" s="35"/>
      <c r="W20" s="35"/>
      <c r="X20" s="35">
        <v>2238</v>
      </c>
      <c r="Y20" s="32"/>
      <c r="Z20" s="32"/>
      <c r="AA20" s="86">
        <f t="shared" si="6"/>
        <v>5.3</v>
      </c>
      <c r="AB20" s="86"/>
      <c r="AC20" s="58"/>
      <c r="AD20" s="59">
        <f t="shared" ref="AD20:AD38" si="7">SUM(AG20:AJ20)</f>
        <v>4575</v>
      </c>
      <c r="AE20" s="59"/>
      <c r="AF20" s="59"/>
      <c r="AG20" s="35">
        <v>2332</v>
      </c>
      <c r="AH20" s="35"/>
      <c r="AI20" s="35"/>
      <c r="AJ20" s="35">
        <v>2243</v>
      </c>
      <c r="AK20" s="33"/>
      <c r="AL20" s="33"/>
      <c r="AM20" s="52">
        <f t="shared" si="3"/>
        <v>5.2</v>
      </c>
      <c r="AN20" s="34"/>
      <c r="AO20" s="14"/>
      <c r="AP20" s="14">
        <f t="shared" ref="AP20:AP38" si="8">SUM(AS20:AV20)</f>
        <v>4646</v>
      </c>
      <c r="AQ20" s="35"/>
      <c r="AR20" s="35"/>
      <c r="AS20" s="35">
        <v>2371</v>
      </c>
      <c r="AT20" s="35"/>
      <c r="AU20" s="35"/>
      <c r="AV20" s="35">
        <v>2275</v>
      </c>
      <c r="AW20" s="36"/>
      <c r="AX20" s="36"/>
      <c r="AY20" s="52">
        <f t="shared" si="4"/>
        <v>5.2</v>
      </c>
      <c r="AZ20" s="1"/>
      <c r="BA20" s="58"/>
      <c r="BB20" s="59">
        <f t="shared" ref="BB20:BB38" si="9">SUM(BE20:BH20)</f>
        <v>4685</v>
      </c>
      <c r="BC20" s="35"/>
      <c r="BD20" s="35"/>
      <c r="BE20" s="35">
        <v>2387</v>
      </c>
      <c r="BF20" s="35"/>
      <c r="BG20" s="35"/>
      <c r="BH20" s="35">
        <v>2298</v>
      </c>
      <c r="BI20" s="36"/>
      <c r="BJ20" s="36"/>
      <c r="BK20" s="52">
        <f t="shared" si="5"/>
        <v>5.2</v>
      </c>
      <c r="BL20" s="7"/>
    </row>
    <row r="21" spans="2:64" s="43" customFormat="1" ht="15.75" customHeight="1" x14ac:dyDescent="0.15">
      <c r="B21" s="67"/>
      <c r="C21" s="68" t="s">
        <v>12</v>
      </c>
      <c r="D21" s="44"/>
      <c r="E21" s="45"/>
      <c r="F21" s="45">
        <f t="shared" si="0"/>
        <v>4277</v>
      </c>
      <c r="G21" s="45"/>
      <c r="H21" s="45"/>
      <c r="I21" s="35">
        <v>2212</v>
      </c>
      <c r="J21" s="35"/>
      <c r="K21" s="35"/>
      <c r="L21" s="35">
        <v>2065</v>
      </c>
      <c r="M21" s="46"/>
      <c r="N21" s="42"/>
      <c r="O21" s="42">
        <f t="shared" si="1"/>
        <v>5</v>
      </c>
      <c r="P21" s="47"/>
      <c r="Q21" s="45"/>
      <c r="R21" s="45">
        <f t="shared" si="2"/>
        <v>4343</v>
      </c>
      <c r="S21" s="45"/>
      <c r="T21" s="45"/>
      <c r="U21" s="35">
        <v>2274</v>
      </c>
      <c r="V21" s="35"/>
      <c r="W21" s="35"/>
      <c r="X21" s="35">
        <v>2069</v>
      </c>
      <c r="Y21" s="48"/>
      <c r="Z21" s="48"/>
      <c r="AA21" s="86">
        <f t="shared" si="6"/>
        <v>5</v>
      </c>
      <c r="AB21" s="86"/>
      <c r="AC21" s="60"/>
      <c r="AD21" s="35">
        <f t="shared" si="7"/>
        <v>4441</v>
      </c>
      <c r="AE21" s="35"/>
      <c r="AF21" s="35"/>
      <c r="AG21" s="35">
        <v>2313</v>
      </c>
      <c r="AH21" s="35"/>
      <c r="AI21" s="35"/>
      <c r="AJ21" s="35">
        <v>2128</v>
      </c>
      <c r="AK21" s="36"/>
      <c r="AL21" s="36"/>
      <c r="AM21" s="52">
        <f t="shared" si="3"/>
        <v>5.0999999999999996</v>
      </c>
      <c r="AN21" s="50"/>
      <c r="AO21" s="45"/>
      <c r="AP21" s="45">
        <f t="shared" si="8"/>
        <v>4609</v>
      </c>
      <c r="AQ21" s="35"/>
      <c r="AR21" s="35"/>
      <c r="AS21" s="35">
        <v>2379</v>
      </c>
      <c r="AT21" s="35"/>
      <c r="AU21" s="35"/>
      <c r="AV21" s="35">
        <v>2230</v>
      </c>
      <c r="AW21" s="36"/>
      <c r="AX21" s="36"/>
      <c r="AY21" s="52">
        <f t="shared" si="4"/>
        <v>5.2</v>
      </c>
      <c r="AZ21" s="49"/>
      <c r="BA21" s="60"/>
      <c r="BB21" s="35">
        <f t="shared" si="9"/>
        <v>4738</v>
      </c>
      <c r="BC21" s="35"/>
      <c r="BD21" s="35"/>
      <c r="BE21" s="35">
        <v>2447</v>
      </c>
      <c r="BF21" s="35"/>
      <c r="BG21" s="35"/>
      <c r="BH21" s="35">
        <v>2291</v>
      </c>
      <c r="BI21" s="36"/>
      <c r="BJ21" s="36"/>
      <c r="BK21" s="52">
        <f t="shared" si="5"/>
        <v>5.3</v>
      </c>
      <c r="BL21" s="44"/>
    </row>
    <row r="22" spans="2:64" s="43" customFormat="1" ht="15.75" customHeight="1" x14ac:dyDescent="0.15">
      <c r="B22" s="67"/>
      <c r="C22" s="68" t="s">
        <v>13</v>
      </c>
      <c r="D22" s="44"/>
      <c r="E22" s="45"/>
      <c r="F22" s="45">
        <f t="shared" si="0"/>
        <v>4233</v>
      </c>
      <c r="G22" s="45"/>
      <c r="H22" s="45"/>
      <c r="I22" s="35">
        <v>2216</v>
      </c>
      <c r="J22" s="35"/>
      <c r="K22" s="35"/>
      <c r="L22" s="35">
        <v>2017</v>
      </c>
      <c r="M22" s="46"/>
      <c r="N22" s="42"/>
      <c r="O22" s="42">
        <f t="shared" si="1"/>
        <v>4.9000000000000004</v>
      </c>
      <c r="P22" s="47"/>
      <c r="Q22" s="45"/>
      <c r="R22" s="45">
        <f t="shared" si="2"/>
        <v>4314</v>
      </c>
      <c r="S22" s="45"/>
      <c r="T22" s="45"/>
      <c r="U22" s="35">
        <v>2261</v>
      </c>
      <c r="V22" s="35"/>
      <c r="W22" s="35"/>
      <c r="X22" s="35">
        <v>2053</v>
      </c>
      <c r="Y22" s="48"/>
      <c r="Z22" s="48"/>
      <c r="AA22" s="86">
        <f t="shared" si="6"/>
        <v>5</v>
      </c>
      <c r="AB22" s="86"/>
      <c r="AC22" s="60"/>
      <c r="AD22" s="35">
        <f t="shared" si="7"/>
        <v>4379</v>
      </c>
      <c r="AE22" s="35"/>
      <c r="AF22" s="35"/>
      <c r="AG22" s="35">
        <v>2276</v>
      </c>
      <c r="AH22" s="35"/>
      <c r="AI22" s="35"/>
      <c r="AJ22" s="35">
        <v>2103</v>
      </c>
      <c r="AK22" s="36"/>
      <c r="AL22" s="36"/>
      <c r="AM22" s="51">
        <f t="shared" si="3"/>
        <v>5</v>
      </c>
      <c r="AN22" s="50"/>
      <c r="AO22" s="45"/>
      <c r="AP22" s="45">
        <f t="shared" si="8"/>
        <v>4440</v>
      </c>
      <c r="AQ22" s="35"/>
      <c r="AR22" s="35"/>
      <c r="AS22" s="35">
        <v>2315</v>
      </c>
      <c r="AT22" s="35"/>
      <c r="AU22" s="35"/>
      <c r="AV22" s="35">
        <v>2125</v>
      </c>
      <c r="AW22" s="36"/>
      <c r="AX22" s="36"/>
      <c r="AY22" s="51">
        <f t="shared" si="4"/>
        <v>5</v>
      </c>
      <c r="AZ22" s="49"/>
      <c r="BA22" s="60"/>
      <c r="BB22" s="35">
        <f t="shared" si="9"/>
        <v>4556</v>
      </c>
      <c r="BC22" s="35"/>
      <c r="BD22" s="35"/>
      <c r="BE22" s="35">
        <v>2357</v>
      </c>
      <c r="BF22" s="35"/>
      <c r="BG22" s="35"/>
      <c r="BH22" s="35">
        <v>2199</v>
      </c>
      <c r="BI22" s="36"/>
      <c r="BJ22" s="36"/>
      <c r="BK22" s="51">
        <f t="shared" si="5"/>
        <v>5.0999999999999996</v>
      </c>
      <c r="BL22" s="44"/>
    </row>
    <row r="23" spans="2:64" s="43" customFormat="1" ht="15.75" customHeight="1" x14ac:dyDescent="0.15">
      <c r="B23" s="67"/>
      <c r="C23" s="68" t="s">
        <v>14</v>
      </c>
      <c r="D23" s="44"/>
      <c r="E23" s="45"/>
      <c r="F23" s="45">
        <f t="shared" si="0"/>
        <v>4737</v>
      </c>
      <c r="G23" s="45"/>
      <c r="H23" s="45"/>
      <c r="I23" s="35">
        <v>2455</v>
      </c>
      <c r="J23" s="35"/>
      <c r="K23" s="35"/>
      <c r="L23" s="35">
        <v>2282</v>
      </c>
      <c r="M23" s="46"/>
      <c r="N23" s="42"/>
      <c r="O23" s="42">
        <f t="shared" si="1"/>
        <v>5.5</v>
      </c>
      <c r="P23" s="47"/>
      <c r="Q23" s="45"/>
      <c r="R23" s="45">
        <f t="shared" si="2"/>
        <v>4629</v>
      </c>
      <c r="S23" s="45"/>
      <c r="T23" s="45"/>
      <c r="U23" s="35">
        <v>2386</v>
      </c>
      <c r="V23" s="35"/>
      <c r="W23" s="35"/>
      <c r="X23" s="35">
        <v>2243</v>
      </c>
      <c r="Y23" s="48"/>
      <c r="Z23" s="48"/>
      <c r="AA23" s="86">
        <f t="shared" si="6"/>
        <v>5.3</v>
      </c>
      <c r="AB23" s="86"/>
      <c r="AC23" s="60"/>
      <c r="AD23" s="35">
        <f t="shared" si="7"/>
        <v>4554</v>
      </c>
      <c r="AE23" s="35"/>
      <c r="AF23" s="35"/>
      <c r="AG23" s="35">
        <v>2344</v>
      </c>
      <c r="AH23" s="35"/>
      <c r="AI23" s="35"/>
      <c r="AJ23" s="35">
        <v>2210</v>
      </c>
      <c r="AK23" s="36"/>
      <c r="AL23" s="36"/>
      <c r="AM23" s="51">
        <f t="shared" si="3"/>
        <v>5.2</v>
      </c>
      <c r="AN23" s="50"/>
      <c r="AO23" s="45"/>
      <c r="AP23" s="45">
        <f t="shared" si="8"/>
        <v>4643</v>
      </c>
      <c r="AQ23" s="35"/>
      <c r="AR23" s="35"/>
      <c r="AS23" s="35">
        <v>2389</v>
      </c>
      <c r="AT23" s="35"/>
      <c r="AU23" s="35"/>
      <c r="AV23" s="35">
        <v>2254</v>
      </c>
      <c r="AW23" s="36"/>
      <c r="AX23" s="36"/>
      <c r="AY23" s="51">
        <f t="shared" si="4"/>
        <v>5.2</v>
      </c>
      <c r="AZ23" s="49"/>
      <c r="BA23" s="60"/>
      <c r="BB23" s="35">
        <f t="shared" si="9"/>
        <v>4538</v>
      </c>
      <c r="BC23" s="35"/>
      <c r="BD23" s="35"/>
      <c r="BE23" s="35">
        <v>2392</v>
      </c>
      <c r="BF23" s="35"/>
      <c r="BG23" s="35"/>
      <c r="BH23" s="35">
        <v>2146</v>
      </c>
      <c r="BI23" s="36"/>
      <c r="BJ23" s="36"/>
      <c r="BK23" s="51">
        <f t="shared" si="5"/>
        <v>5</v>
      </c>
      <c r="BL23" s="44"/>
    </row>
    <row r="24" spans="2:64" s="43" customFormat="1" ht="15.75" customHeight="1" x14ac:dyDescent="0.15">
      <c r="B24" s="67"/>
      <c r="C24" s="68" t="s">
        <v>15</v>
      </c>
      <c r="D24" s="44"/>
      <c r="E24" s="45"/>
      <c r="F24" s="45">
        <f t="shared" si="0"/>
        <v>5409</v>
      </c>
      <c r="G24" s="45"/>
      <c r="H24" s="45"/>
      <c r="I24" s="35">
        <v>2715</v>
      </c>
      <c r="J24" s="35"/>
      <c r="K24" s="35"/>
      <c r="L24" s="35">
        <v>2694</v>
      </c>
      <c r="M24" s="46"/>
      <c r="N24" s="42"/>
      <c r="O24" s="42">
        <f t="shared" si="1"/>
        <v>6.3</v>
      </c>
      <c r="P24" s="47"/>
      <c r="Q24" s="45"/>
      <c r="R24" s="45">
        <f t="shared" si="2"/>
        <v>5244</v>
      </c>
      <c r="S24" s="45"/>
      <c r="T24" s="45"/>
      <c r="U24" s="35">
        <v>2669</v>
      </c>
      <c r="V24" s="35"/>
      <c r="W24" s="35"/>
      <c r="X24" s="35">
        <v>2575</v>
      </c>
      <c r="Y24" s="48"/>
      <c r="Z24" s="48"/>
      <c r="AA24" s="86">
        <f t="shared" si="6"/>
        <v>6.1</v>
      </c>
      <c r="AB24" s="86"/>
      <c r="AC24" s="60"/>
      <c r="AD24" s="35">
        <f t="shared" si="7"/>
        <v>5133</v>
      </c>
      <c r="AE24" s="35"/>
      <c r="AF24" s="35"/>
      <c r="AG24" s="35">
        <v>2564</v>
      </c>
      <c r="AH24" s="35"/>
      <c r="AI24" s="35"/>
      <c r="AJ24" s="35">
        <v>2569</v>
      </c>
      <c r="AK24" s="36"/>
      <c r="AL24" s="36"/>
      <c r="AM24" s="51">
        <f t="shared" si="3"/>
        <v>5.9</v>
      </c>
      <c r="AN24" s="50"/>
      <c r="AO24" s="45"/>
      <c r="AP24" s="45">
        <f t="shared" si="8"/>
        <v>5389</v>
      </c>
      <c r="AQ24" s="35"/>
      <c r="AR24" s="35"/>
      <c r="AS24" s="35">
        <v>2705</v>
      </c>
      <c r="AT24" s="35"/>
      <c r="AU24" s="35"/>
      <c r="AV24" s="35">
        <v>2684</v>
      </c>
      <c r="AW24" s="36"/>
      <c r="AX24" s="36"/>
      <c r="AY24" s="51">
        <f t="shared" si="4"/>
        <v>6</v>
      </c>
      <c r="AZ24" s="49"/>
      <c r="BA24" s="60"/>
      <c r="BB24" s="35">
        <f t="shared" si="9"/>
        <v>5377</v>
      </c>
      <c r="BC24" s="35"/>
      <c r="BD24" s="35"/>
      <c r="BE24" s="35">
        <v>2712</v>
      </c>
      <c r="BF24" s="35"/>
      <c r="BG24" s="35"/>
      <c r="BH24" s="35">
        <v>2665</v>
      </c>
      <c r="BI24" s="36"/>
      <c r="BJ24" s="36"/>
      <c r="BK24" s="51">
        <f t="shared" si="5"/>
        <v>6</v>
      </c>
      <c r="BL24" s="44"/>
    </row>
    <row r="25" spans="2:64" s="43" customFormat="1" ht="15.75" customHeight="1" x14ac:dyDescent="0.15">
      <c r="B25" s="67"/>
      <c r="C25" s="68" t="s">
        <v>16</v>
      </c>
      <c r="D25" s="44"/>
      <c r="E25" s="45"/>
      <c r="F25" s="45">
        <f t="shared" si="0"/>
        <v>7133</v>
      </c>
      <c r="G25" s="45"/>
      <c r="H25" s="45"/>
      <c r="I25" s="35">
        <v>3729</v>
      </c>
      <c r="J25" s="35"/>
      <c r="K25" s="35"/>
      <c r="L25" s="35">
        <v>3404</v>
      </c>
      <c r="M25" s="46"/>
      <c r="N25" s="42"/>
      <c r="O25" s="42">
        <f>+ROUND(F25/E$16*100,1)</f>
        <v>8.3000000000000007</v>
      </c>
      <c r="P25" s="47"/>
      <c r="Q25" s="45"/>
      <c r="R25" s="45">
        <f t="shared" si="2"/>
        <v>6713</v>
      </c>
      <c r="S25" s="45"/>
      <c r="T25" s="45"/>
      <c r="U25" s="35">
        <v>3438</v>
      </c>
      <c r="V25" s="35"/>
      <c r="W25" s="35"/>
      <c r="X25" s="35">
        <v>3275</v>
      </c>
      <c r="Y25" s="48"/>
      <c r="Z25" s="48"/>
      <c r="AA25" s="86">
        <f>+ROUND(R25/Q$16*100,1)</f>
        <v>7.8</v>
      </c>
      <c r="AB25" s="86"/>
      <c r="AC25" s="60"/>
      <c r="AD25" s="35">
        <f t="shared" si="7"/>
        <v>6524</v>
      </c>
      <c r="AE25" s="35"/>
      <c r="AF25" s="35"/>
      <c r="AG25" s="35">
        <v>3340</v>
      </c>
      <c r="AH25" s="35"/>
      <c r="AI25" s="35"/>
      <c r="AJ25" s="35">
        <v>3184</v>
      </c>
      <c r="AK25" s="36"/>
      <c r="AL25" s="36"/>
      <c r="AM25" s="51">
        <f>+ROUND(AD25/AC$16*100,1)</f>
        <v>7.5</v>
      </c>
      <c r="AN25" s="50"/>
      <c r="AO25" s="45"/>
      <c r="AP25" s="45">
        <f t="shared" si="8"/>
        <v>6341</v>
      </c>
      <c r="AQ25" s="35"/>
      <c r="AR25" s="35"/>
      <c r="AS25" s="35">
        <v>3235</v>
      </c>
      <c r="AT25" s="35"/>
      <c r="AU25" s="35"/>
      <c r="AV25" s="35">
        <v>3106</v>
      </c>
      <c r="AW25" s="36"/>
      <c r="AX25" s="36"/>
      <c r="AY25" s="51">
        <f>+ROUND(AP25/AO$16*100,1)</f>
        <v>7.1</v>
      </c>
      <c r="AZ25" s="49"/>
      <c r="BA25" s="60"/>
      <c r="BB25" s="35">
        <f t="shared" si="9"/>
        <v>6115</v>
      </c>
      <c r="BC25" s="35"/>
      <c r="BD25" s="35"/>
      <c r="BE25" s="35">
        <v>3096</v>
      </c>
      <c r="BF25" s="35"/>
      <c r="BG25" s="35"/>
      <c r="BH25" s="35">
        <v>3019</v>
      </c>
      <c r="BI25" s="36"/>
      <c r="BJ25" s="36"/>
      <c r="BK25" s="51">
        <f>+ROUND(BB25/BA$16*100,1)</f>
        <v>6.8</v>
      </c>
      <c r="BL25" s="44"/>
    </row>
    <row r="26" spans="2:64" s="43" customFormat="1" ht="15.75" customHeight="1" x14ac:dyDescent="0.15">
      <c r="B26" s="67"/>
      <c r="C26" s="68" t="s">
        <v>17</v>
      </c>
      <c r="D26" s="44"/>
      <c r="E26" s="45"/>
      <c r="F26" s="45">
        <f t="shared" si="0"/>
        <v>8423</v>
      </c>
      <c r="G26" s="45"/>
      <c r="H26" s="45"/>
      <c r="I26" s="35">
        <v>4357</v>
      </c>
      <c r="J26" s="35"/>
      <c r="K26" s="35"/>
      <c r="L26" s="35">
        <v>4066</v>
      </c>
      <c r="M26" s="46"/>
      <c r="N26" s="42"/>
      <c r="O26" s="42">
        <f>+ROUND(F26/E$16*100,1)</f>
        <v>9.8000000000000007</v>
      </c>
      <c r="P26" s="47"/>
      <c r="Q26" s="45"/>
      <c r="R26" s="45">
        <f t="shared" si="2"/>
        <v>8371</v>
      </c>
      <c r="S26" s="45"/>
      <c r="T26" s="45"/>
      <c r="U26" s="35">
        <v>4324</v>
      </c>
      <c r="V26" s="35"/>
      <c r="W26" s="35"/>
      <c r="X26" s="35">
        <v>4047</v>
      </c>
      <c r="Y26" s="48"/>
      <c r="Z26" s="48"/>
      <c r="AA26" s="86">
        <f>+ROUND(R26/Q$16*100,1)</f>
        <v>9.6999999999999993</v>
      </c>
      <c r="AB26" s="86"/>
      <c r="AC26" s="60"/>
      <c r="AD26" s="35">
        <f t="shared" si="7"/>
        <v>8237</v>
      </c>
      <c r="AE26" s="35"/>
      <c r="AF26" s="35"/>
      <c r="AG26" s="35">
        <v>4220</v>
      </c>
      <c r="AH26" s="35"/>
      <c r="AI26" s="35"/>
      <c r="AJ26" s="35">
        <v>4017</v>
      </c>
      <c r="AK26" s="36"/>
      <c r="AL26" s="36"/>
      <c r="AM26" s="51">
        <f t="shared" ref="AM26:AM38" si="10">+ROUND(AD26/AC$16*100,1)</f>
        <v>9.4</v>
      </c>
      <c r="AN26" s="50"/>
      <c r="AO26" s="45"/>
      <c r="AP26" s="45">
        <f t="shared" si="8"/>
        <v>7973</v>
      </c>
      <c r="AQ26" s="35"/>
      <c r="AR26" s="35"/>
      <c r="AS26" s="35">
        <v>4104</v>
      </c>
      <c r="AT26" s="35"/>
      <c r="AU26" s="35"/>
      <c r="AV26" s="35">
        <v>3869</v>
      </c>
      <c r="AW26" s="36"/>
      <c r="AX26" s="36"/>
      <c r="AY26" s="51">
        <f t="shared" ref="AY26:AY38" si="11">+ROUND(AP26/AO$16*100,1)</f>
        <v>8.9</v>
      </c>
      <c r="AZ26" s="49"/>
      <c r="BA26" s="60"/>
      <c r="BB26" s="35">
        <f t="shared" si="9"/>
        <v>7670</v>
      </c>
      <c r="BC26" s="35"/>
      <c r="BD26" s="35"/>
      <c r="BE26" s="35">
        <v>3936</v>
      </c>
      <c r="BF26" s="35"/>
      <c r="BG26" s="35"/>
      <c r="BH26" s="35">
        <v>3734</v>
      </c>
      <c r="BI26" s="36"/>
      <c r="BJ26" s="36"/>
      <c r="BK26" s="51">
        <f t="shared" ref="BK26:BK38" si="12">+ROUND(BB26/BA$16*100,1)</f>
        <v>8.5</v>
      </c>
      <c r="BL26" s="44"/>
    </row>
    <row r="27" spans="2:64" s="43" customFormat="1" ht="15.75" customHeight="1" x14ac:dyDescent="0.15">
      <c r="B27" s="67"/>
      <c r="C27" s="68" t="s">
        <v>18</v>
      </c>
      <c r="D27" s="44"/>
      <c r="E27" s="45"/>
      <c r="F27" s="45">
        <f t="shared" si="0"/>
        <v>7180</v>
      </c>
      <c r="G27" s="45"/>
      <c r="H27" s="45"/>
      <c r="I27" s="35">
        <v>3874</v>
      </c>
      <c r="J27" s="35"/>
      <c r="K27" s="35"/>
      <c r="L27" s="35">
        <v>3306</v>
      </c>
      <c r="M27" s="46"/>
      <c r="N27" s="42"/>
      <c r="O27" s="42">
        <f>+ROUND(F27/E$16*100,1)</f>
        <v>8.3000000000000007</v>
      </c>
      <c r="P27" s="47"/>
      <c r="Q27" s="45"/>
      <c r="R27" s="45">
        <f t="shared" si="2"/>
        <v>7518</v>
      </c>
      <c r="S27" s="45"/>
      <c r="T27" s="45"/>
      <c r="U27" s="35">
        <v>4051</v>
      </c>
      <c r="V27" s="35"/>
      <c r="W27" s="35"/>
      <c r="X27" s="35">
        <v>3467</v>
      </c>
      <c r="Y27" s="48"/>
      <c r="Z27" s="48"/>
      <c r="AA27" s="86">
        <f>+ROUND(R27/Q$16*100,1)</f>
        <v>8.6999999999999993</v>
      </c>
      <c r="AB27" s="86"/>
      <c r="AC27" s="60"/>
      <c r="AD27" s="35">
        <f t="shared" si="7"/>
        <v>7719</v>
      </c>
      <c r="AE27" s="35"/>
      <c r="AF27" s="35"/>
      <c r="AG27" s="35">
        <v>4163</v>
      </c>
      <c r="AH27" s="35"/>
      <c r="AI27" s="35"/>
      <c r="AJ27" s="35">
        <v>3556</v>
      </c>
      <c r="AK27" s="36"/>
      <c r="AL27" s="36"/>
      <c r="AM27" s="51">
        <f t="shared" si="10"/>
        <v>8.8000000000000007</v>
      </c>
      <c r="AN27" s="50"/>
      <c r="AO27" s="45"/>
      <c r="AP27" s="45">
        <f t="shared" si="8"/>
        <v>8344</v>
      </c>
      <c r="AQ27" s="35"/>
      <c r="AR27" s="35"/>
      <c r="AS27" s="35">
        <v>4406</v>
      </c>
      <c r="AT27" s="35"/>
      <c r="AU27" s="35"/>
      <c r="AV27" s="35">
        <v>3938</v>
      </c>
      <c r="AW27" s="36"/>
      <c r="AX27" s="36"/>
      <c r="AY27" s="51">
        <f t="shared" si="11"/>
        <v>9.4</v>
      </c>
      <c r="AZ27" s="49"/>
      <c r="BA27" s="60"/>
      <c r="BB27" s="35">
        <f t="shared" si="9"/>
        <v>8352</v>
      </c>
      <c r="BC27" s="35"/>
      <c r="BD27" s="35"/>
      <c r="BE27" s="35">
        <v>4360</v>
      </c>
      <c r="BF27" s="35"/>
      <c r="BG27" s="35"/>
      <c r="BH27" s="35">
        <v>3992</v>
      </c>
      <c r="BI27" s="36"/>
      <c r="BJ27" s="36"/>
      <c r="BK27" s="51">
        <f t="shared" si="12"/>
        <v>9.3000000000000007</v>
      </c>
      <c r="BL27" s="44"/>
    </row>
    <row r="28" spans="2:64" s="43" customFormat="1" ht="15.75" customHeight="1" x14ac:dyDescent="0.15">
      <c r="B28" s="67"/>
      <c r="C28" s="68" t="s">
        <v>19</v>
      </c>
      <c r="D28" s="44"/>
      <c r="E28" s="45"/>
      <c r="F28" s="45">
        <f t="shared" si="0"/>
        <v>5406</v>
      </c>
      <c r="G28" s="45"/>
      <c r="H28" s="45"/>
      <c r="I28" s="35">
        <v>2859</v>
      </c>
      <c r="J28" s="35"/>
      <c r="K28" s="35"/>
      <c r="L28" s="35">
        <v>2547</v>
      </c>
      <c r="M28" s="46"/>
      <c r="N28" s="42"/>
      <c r="O28" s="42">
        <f>+ROUNDDOWN(F28/E$16*100,1)</f>
        <v>6.2</v>
      </c>
      <c r="P28" s="47"/>
      <c r="Q28" s="45"/>
      <c r="R28" s="45">
        <f t="shared" si="2"/>
        <v>5726</v>
      </c>
      <c r="S28" s="45"/>
      <c r="T28" s="45"/>
      <c r="U28" s="35">
        <v>3018</v>
      </c>
      <c r="V28" s="35"/>
      <c r="W28" s="35"/>
      <c r="X28" s="35">
        <v>2708</v>
      </c>
      <c r="Y28" s="48"/>
      <c r="Z28" s="48"/>
      <c r="AA28" s="86">
        <f>+ROUNDDOWN(R28/Q$16*100,1)</f>
        <v>6.6</v>
      </c>
      <c r="AB28" s="86"/>
      <c r="AC28" s="60"/>
      <c r="AD28" s="35">
        <f t="shared" si="7"/>
        <v>6115</v>
      </c>
      <c r="AE28" s="35"/>
      <c r="AF28" s="35"/>
      <c r="AG28" s="35">
        <v>3227</v>
      </c>
      <c r="AH28" s="35"/>
      <c r="AI28" s="35"/>
      <c r="AJ28" s="35">
        <v>2888</v>
      </c>
      <c r="AK28" s="36"/>
      <c r="AL28" s="36"/>
      <c r="AM28" s="51">
        <f>+ROUNDDOWN(AD28/AC$16*100,1)</f>
        <v>6.9</v>
      </c>
      <c r="AN28" s="50"/>
      <c r="AO28" s="45"/>
      <c r="AP28" s="45">
        <f t="shared" si="8"/>
        <v>6207</v>
      </c>
      <c r="AQ28" s="35"/>
      <c r="AR28" s="35"/>
      <c r="AS28" s="35">
        <v>3317</v>
      </c>
      <c r="AT28" s="35"/>
      <c r="AU28" s="35"/>
      <c r="AV28" s="35">
        <v>2890</v>
      </c>
      <c r="AW28" s="36"/>
      <c r="AX28" s="36"/>
      <c r="AY28" s="51">
        <f t="shared" si="11"/>
        <v>7</v>
      </c>
      <c r="AZ28" s="49"/>
      <c r="BA28" s="60"/>
      <c r="BB28" s="35">
        <f t="shared" si="9"/>
        <v>6794</v>
      </c>
      <c r="BC28" s="35"/>
      <c r="BD28" s="35"/>
      <c r="BE28" s="35">
        <v>3654</v>
      </c>
      <c r="BF28" s="35"/>
      <c r="BG28" s="35"/>
      <c r="BH28" s="35">
        <v>3140</v>
      </c>
      <c r="BI28" s="36"/>
      <c r="BJ28" s="36"/>
      <c r="BK28" s="51">
        <f t="shared" si="12"/>
        <v>7.6</v>
      </c>
      <c r="BL28" s="44"/>
    </row>
    <row r="29" spans="2:64" s="43" customFormat="1" ht="15.75" customHeight="1" x14ac:dyDescent="0.15">
      <c r="B29" s="67"/>
      <c r="C29" s="68" t="s">
        <v>20</v>
      </c>
      <c r="D29" s="44"/>
      <c r="E29" s="45"/>
      <c r="F29" s="45">
        <f t="shared" si="0"/>
        <v>4517</v>
      </c>
      <c r="G29" s="45"/>
      <c r="H29" s="45"/>
      <c r="I29" s="35">
        <v>2307</v>
      </c>
      <c r="J29" s="35"/>
      <c r="K29" s="35"/>
      <c r="L29" s="35">
        <v>2210</v>
      </c>
      <c r="M29" s="46"/>
      <c r="N29" s="42"/>
      <c r="O29" s="42">
        <f t="shared" ref="O29:O34" si="13">+ROUND(F29/E$16*100,1)</f>
        <v>5.2</v>
      </c>
      <c r="P29" s="47"/>
      <c r="Q29" s="45"/>
      <c r="R29" s="45">
        <f t="shared" si="2"/>
        <v>4624</v>
      </c>
      <c r="S29" s="45"/>
      <c r="T29" s="45"/>
      <c r="U29" s="35">
        <v>2378</v>
      </c>
      <c r="V29" s="35"/>
      <c r="W29" s="35"/>
      <c r="X29" s="35">
        <v>2246</v>
      </c>
      <c r="Y29" s="48"/>
      <c r="Z29" s="48"/>
      <c r="AA29" s="86">
        <f t="shared" ref="AA29:AA34" si="14">+ROUND(R29/Q$16*100,1)</f>
        <v>5.3</v>
      </c>
      <c r="AB29" s="86"/>
      <c r="AC29" s="60"/>
      <c r="AD29" s="35">
        <f t="shared" si="7"/>
        <v>4722</v>
      </c>
      <c r="AE29" s="35"/>
      <c r="AF29" s="35"/>
      <c r="AG29" s="35">
        <v>2467</v>
      </c>
      <c r="AH29" s="35"/>
      <c r="AI29" s="35"/>
      <c r="AJ29" s="35">
        <v>2255</v>
      </c>
      <c r="AK29" s="36"/>
      <c r="AL29" s="36"/>
      <c r="AM29" s="51">
        <f t="shared" si="10"/>
        <v>5.4</v>
      </c>
      <c r="AN29" s="50"/>
      <c r="AO29" s="45"/>
      <c r="AP29" s="45">
        <f t="shared" si="8"/>
        <v>4893</v>
      </c>
      <c r="AQ29" s="35"/>
      <c r="AR29" s="35"/>
      <c r="AS29" s="35">
        <v>2570</v>
      </c>
      <c r="AT29" s="35"/>
      <c r="AU29" s="35"/>
      <c r="AV29" s="35">
        <v>2323</v>
      </c>
      <c r="AW29" s="36"/>
      <c r="AX29" s="36"/>
      <c r="AY29" s="51">
        <f t="shared" si="11"/>
        <v>5.5</v>
      </c>
      <c r="AZ29" s="49"/>
      <c r="BA29" s="60"/>
      <c r="BB29" s="35">
        <f t="shared" si="9"/>
        <v>5104</v>
      </c>
      <c r="BC29" s="35"/>
      <c r="BD29" s="35"/>
      <c r="BE29" s="35">
        <v>2673</v>
      </c>
      <c r="BF29" s="35"/>
      <c r="BG29" s="35"/>
      <c r="BH29" s="35">
        <v>2431</v>
      </c>
      <c r="BI29" s="36"/>
      <c r="BJ29" s="36"/>
      <c r="BK29" s="51">
        <f t="shared" si="12"/>
        <v>5.7</v>
      </c>
      <c r="BL29" s="44"/>
    </row>
    <row r="30" spans="2:64" s="43" customFormat="1" ht="15.75" customHeight="1" x14ac:dyDescent="0.15">
      <c r="B30" s="67"/>
      <c r="C30" s="68" t="s">
        <v>21</v>
      </c>
      <c r="D30" s="44"/>
      <c r="E30" s="45"/>
      <c r="F30" s="45">
        <f t="shared" si="0"/>
        <v>5226</v>
      </c>
      <c r="G30" s="45"/>
      <c r="H30" s="45"/>
      <c r="I30" s="35">
        <v>2583</v>
      </c>
      <c r="J30" s="35"/>
      <c r="K30" s="35"/>
      <c r="L30" s="35">
        <v>2643</v>
      </c>
      <c r="M30" s="46"/>
      <c r="N30" s="42"/>
      <c r="O30" s="42">
        <f t="shared" si="13"/>
        <v>6.1</v>
      </c>
      <c r="P30" s="47"/>
      <c r="Q30" s="45"/>
      <c r="R30" s="45">
        <f t="shared" si="2"/>
        <v>4803</v>
      </c>
      <c r="S30" s="45"/>
      <c r="T30" s="45"/>
      <c r="U30" s="35">
        <v>2383</v>
      </c>
      <c r="V30" s="35"/>
      <c r="W30" s="35"/>
      <c r="X30" s="35">
        <v>2420</v>
      </c>
      <c r="Y30" s="48"/>
      <c r="Z30" s="48"/>
      <c r="AA30" s="86">
        <f t="shared" si="14"/>
        <v>5.5</v>
      </c>
      <c r="AB30" s="86"/>
      <c r="AC30" s="60"/>
      <c r="AD30" s="35">
        <f t="shared" si="7"/>
        <v>4627</v>
      </c>
      <c r="AE30" s="35"/>
      <c r="AF30" s="35"/>
      <c r="AG30" s="35">
        <v>2298</v>
      </c>
      <c r="AH30" s="35"/>
      <c r="AI30" s="35"/>
      <c r="AJ30" s="35">
        <v>2329</v>
      </c>
      <c r="AK30" s="36"/>
      <c r="AL30" s="36"/>
      <c r="AM30" s="51">
        <f t="shared" si="10"/>
        <v>5.3</v>
      </c>
      <c r="AN30" s="50"/>
      <c r="AO30" s="45"/>
      <c r="AP30" s="45">
        <f t="shared" si="8"/>
        <v>4444</v>
      </c>
      <c r="AQ30" s="35"/>
      <c r="AR30" s="35"/>
      <c r="AS30" s="35">
        <v>2211</v>
      </c>
      <c r="AT30" s="35"/>
      <c r="AU30" s="35"/>
      <c r="AV30" s="35">
        <v>2233</v>
      </c>
      <c r="AW30" s="36"/>
      <c r="AX30" s="36"/>
      <c r="AY30" s="51">
        <f t="shared" si="11"/>
        <v>5</v>
      </c>
      <c r="AZ30" s="49"/>
      <c r="BA30" s="60"/>
      <c r="BB30" s="35">
        <f t="shared" si="9"/>
        <v>4316</v>
      </c>
      <c r="BC30" s="35"/>
      <c r="BD30" s="35"/>
      <c r="BE30" s="35">
        <v>2163</v>
      </c>
      <c r="BF30" s="35"/>
      <c r="BG30" s="35"/>
      <c r="BH30" s="35">
        <v>2153</v>
      </c>
      <c r="BI30" s="36"/>
      <c r="BJ30" s="36"/>
      <c r="BK30" s="51">
        <f t="shared" si="12"/>
        <v>4.8</v>
      </c>
      <c r="BL30" s="44"/>
    </row>
    <row r="31" spans="2:64" ht="15.75" customHeight="1" x14ac:dyDescent="0.15">
      <c r="B31" s="65"/>
      <c r="C31" s="63" t="s">
        <v>22</v>
      </c>
      <c r="D31" s="7"/>
      <c r="E31" s="14"/>
      <c r="F31" s="14">
        <f t="shared" si="0"/>
        <v>5113</v>
      </c>
      <c r="G31" s="14"/>
      <c r="H31" s="14"/>
      <c r="I31" s="35">
        <v>2489</v>
      </c>
      <c r="J31" s="35"/>
      <c r="K31" s="35"/>
      <c r="L31" s="35">
        <v>2624</v>
      </c>
      <c r="M31" s="29"/>
      <c r="N31" s="30"/>
      <c r="O31" s="30">
        <f t="shared" si="13"/>
        <v>5.9</v>
      </c>
      <c r="P31" s="31"/>
      <c r="Q31" s="14"/>
      <c r="R31" s="14">
        <f t="shared" si="2"/>
        <v>5340</v>
      </c>
      <c r="S31" s="14"/>
      <c r="T31" s="14"/>
      <c r="U31" s="35">
        <v>2581</v>
      </c>
      <c r="V31" s="35"/>
      <c r="W31" s="35"/>
      <c r="X31" s="35">
        <v>2759</v>
      </c>
      <c r="Y31" s="32"/>
      <c r="Z31" s="32"/>
      <c r="AA31" s="86">
        <f t="shared" si="14"/>
        <v>6.2</v>
      </c>
      <c r="AB31" s="86"/>
      <c r="AC31" s="58"/>
      <c r="AD31" s="59">
        <f t="shared" si="7"/>
        <v>5687</v>
      </c>
      <c r="AE31" s="59"/>
      <c r="AF31" s="59"/>
      <c r="AG31" s="35">
        <v>2736</v>
      </c>
      <c r="AH31" s="35"/>
      <c r="AI31" s="35"/>
      <c r="AJ31" s="35">
        <v>2951</v>
      </c>
      <c r="AK31" s="33"/>
      <c r="AL31" s="33"/>
      <c r="AM31" s="52">
        <f t="shared" si="10"/>
        <v>6.5</v>
      </c>
      <c r="AN31" s="34"/>
      <c r="AO31" s="14"/>
      <c r="AP31" s="14">
        <f t="shared" si="8"/>
        <v>5805</v>
      </c>
      <c r="AQ31" s="35"/>
      <c r="AR31" s="35"/>
      <c r="AS31" s="35">
        <v>2816</v>
      </c>
      <c r="AT31" s="35"/>
      <c r="AU31" s="35"/>
      <c r="AV31" s="35">
        <v>2989</v>
      </c>
      <c r="AW31" s="36"/>
      <c r="AX31" s="36"/>
      <c r="AY31" s="52">
        <f t="shared" si="11"/>
        <v>6.5</v>
      </c>
      <c r="AZ31" s="1"/>
      <c r="BA31" s="58"/>
      <c r="BB31" s="59">
        <f t="shared" si="9"/>
        <v>5518</v>
      </c>
      <c r="BC31" s="35"/>
      <c r="BD31" s="35"/>
      <c r="BE31" s="35">
        <v>2695</v>
      </c>
      <c r="BF31" s="35"/>
      <c r="BG31" s="35"/>
      <c r="BH31" s="35">
        <v>2823</v>
      </c>
      <c r="BI31" s="36"/>
      <c r="BJ31" s="36"/>
      <c r="BK31" s="52">
        <f t="shared" si="12"/>
        <v>6.1</v>
      </c>
      <c r="BL31" s="7"/>
    </row>
    <row r="32" spans="2:64" ht="15.75" customHeight="1" x14ac:dyDescent="0.15">
      <c r="B32" s="65"/>
      <c r="C32" s="63" t="s">
        <v>23</v>
      </c>
      <c r="D32" s="7"/>
      <c r="E32" s="14"/>
      <c r="F32" s="14">
        <f t="shared" si="0"/>
        <v>4502</v>
      </c>
      <c r="G32" s="14"/>
      <c r="H32" s="14"/>
      <c r="I32" s="35">
        <v>2174</v>
      </c>
      <c r="J32" s="35"/>
      <c r="K32" s="35"/>
      <c r="L32" s="35">
        <v>2328</v>
      </c>
      <c r="M32" s="29"/>
      <c r="N32" s="30"/>
      <c r="O32" s="30">
        <f t="shared" si="13"/>
        <v>5.2</v>
      </c>
      <c r="P32" s="31"/>
      <c r="Q32" s="14"/>
      <c r="R32" s="14">
        <f t="shared" si="2"/>
        <v>4725</v>
      </c>
      <c r="S32" s="14"/>
      <c r="T32" s="14"/>
      <c r="U32" s="35">
        <v>2280</v>
      </c>
      <c r="V32" s="35"/>
      <c r="W32" s="35"/>
      <c r="X32" s="35">
        <v>2445</v>
      </c>
      <c r="Y32" s="32"/>
      <c r="Z32" s="32"/>
      <c r="AA32" s="86">
        <f t="shared" si="14"/>
        <v>5.5</v>
      </c>
      <c r="AB32" s="86"/>
      <c r="AC32" s="58"/>
      <c r="AD32" s="59">
        <f t="shared" si="7"/>
        <v>4538</v>
      </c>
      <c r="AE32" s="59"/>
      <c r="AF32" s="59"/>
      <c r="AG32" s="35">
        <v>2180</v>
      </c>
      <c r="AH32" s="35"/>
      <c r="AI32" s="35"/>
      <c r="AJ32" s="35">
        <v>2358</v>
      </c>
      <c r="AK32" s="33"/>
      <c r="AL32" s="33"/>
      <c r="AM32" s="52">
        <f t="shared" si="10"/>
        <v>5.2</v>
      </c>
      <c r="AN32" s="34"/>
      <c r="AO32" s="14"/>
      <c r="AP32" s="14">
        <f t="shared" si="8"/>
        <v>4481</v>
      </c>
      <c r="AQ32" s="35"/>
      <c r="AR32" s="35"/>
      <c r="AS32" s="35">
        <v>2168</v>
      </c>
      <c r="AT32" s="35"/>
      <c r="AU32" s="35"/>
      <c r="AV32" s="35">
        <v>2313</v>
      </c>
      <c r="AW32" s="36"/>
      <c r="AX32" s="36"/>
      <c r="AY32" s="52">
        <f t="shared" si="11"/>
        <v>5</v>
      </c>
      <c r="AZ32" s="1"/>
      <c r="BA32" s="58"/>
      <c r="BB32" s="59">
        <f t="shared" si="9"/>
        <v>4711</v>
      </c>
      <c r="BC32" s="35"/>
      <c r="BD32" s="35"/>
      <c r="BE32" s="35">
        <v>2229</v>
      </c>
      <c r="BF32" s="35"/>
      <c r="BG32" s="35"/>
      <c r="BH32" s="35">
        <v>2482</v>
      </c>
      <c r="BI32" s="36"/>
      <c r="BJ32" s="36"/>
      <c r="BK32" s="52">
        <f t="shared" si="12"/>
        <v>5.2</v>
      </c>
      <c r="BL32" s="7"/>
    </row>
    <row r="33" spans="2:64" ht="15.75" customHeight="1" x14ac:dyDescent="0.15">
      <c r="B33" s="65"/>
      <c r="C33" s="63" t="s">
        <v>24</v>
      </c>
      <c r="D33" s="7"/>
      <c r="E33" s="14"/>
      <c r="F33" s="14">
        <f t="shared" si="0"/>
        <v>3196</v>
      </c>
      <c r="G33" s="14"/>
      <c r="H33" s="14"/>
      <c r="I33" s="35">
        <v>1494</v>
      </c>
      <c r="J33" s="35"/>
      <c r="K33" s="35"/>
      <c r="L33" s="35">
        <v>1702</v>
      </c>
      <c r="M33" s="29"/>
      <c r="N33" s="30"/>
      <c r="O33" s="30">
        <f t="shared" si="13"/>
        <v>3.7</v>
      </c>
      <c r="P33" s="31"/>
      <c r="Q33" s="14"/>
      <c r="R33" s="14">
        <f t="shared" si="2"/>
        <v>3315</v>
      </c>
      <c r="S33" s="14"/>
      <c r="T33" s="14"/>
      <c r="U33" s="35">
        <v>1568</v>
      </c>
      <c r="V33" s="35"/>
      <c r="W33" s="35"/>
      <c r="X33" s="35">
        <v>1747</v>
      </c>
      <c r="Y33" s="32"/>
      <c r="Z33" s="32"/>
      <c r="AA33" s="86">
        <f t="shared" si="14"/>
        <v>3.8</v>
      </c>
      <c r="AB33" s="86"/>
      <c r="AC33" s="58"/>
      <c r="AD33" s="59">
        <f t="shared" si="7"/>
        <v>3516</v>
      </c>
      <c r="AE33" s="59"/>
      <c r="AF33" s="59"/>
      <c r="AG33" s="35">
        <v>1662</v>
      </c>
      <c r="AH33" s="35"/>
      <c r="AI33" s="35"/>
      <c r="AJ33" s="35">
        <v>1854</v>
      </c>
      <c r="AK33" s="33"/>
      <c r="AL33" s="33"/>
      <c r="AM33" s="52">
        <f t="shared" si="10"/>
        <v>4</v>
      </c>
      <c r="AN33" s="34"/>
      <c r="AO33" s="14"/>
      <c r="AP33" s="14">
        <f t="shared" si="8"/>
        <v>3713</v>
      </c>
      <c r="AQ33" s="35"/>
      <c r="AR33" s="35"/>
      <c r="AS33" s="35">
        <v>1729</v>
      </c>
      <c r="AT33" s="35"/>
      <c r="AU33" s="35"/>
      <c r="AV33" s="35">
        <v>1984</v>
      </c>
      <c r="AW33" s="36"/>
      <c r="AX33" s="36"/>
      <c r="AY33" s="52">
        <f t="shared" si="11"/>
        <v>4.2</v>
      </c>
      <c r="AZ33" s="1"/>
      <c r="BA33" s="58"/>
      <c r="BB33" s="59">
        <f t="shared" si="9"/>
        <v>3950</v>
      </c>
      <c r="BC33" s="35"/>
      <c r="BD33" s="35"/>
      <c r="BE33" s="35">
        <v>1876</v>
      </c>
      <c r="BF33" s="35"/>
      <c r="BG33" s="35"/>
      <c r="BH33" s="35">
        <v>2074</v>
      </c>
      <c r="BI33" s="36"/>
      <c r="BJ33" s="36"/>
      <c r="BK33" s="52">
        <f t="shared" si="12"/>
        <v>4.4000000000000004</v>
      </c>
      <c r="BL33" s="7"/>
    </row>
    <row r="34" spans="2:64" ht="15.75" customHeight="1" x14ac:dyDescent="0.15">
      <c r="B34" s="65"/>
      <c r="C34" s="63" t="s">
        <v>25</v>
      </c>
      <c r="D34" s="7"/>
      <c r="E34" s="14"/>
      <c r="F34" s="14">
        <f t="shared" si="0"/>
        <v>1901</v>
      </c>
      <c r="G34" s="14"/>
      <c r="H34" s="14"/>
      <c r="I34" s="35">
        <v>831</v>
      </c>
      <c r="J34" s="35"/>
      <c r="K34" s="35"/>
      <c r="L34" s="35">
        <v>1070</v>
      </c>
      <c r="M34" s="29"/>
      <c r="N34" s="30"/>
      <c r="O34" s="30">
        <f t="shared" si="13"/>
        <v>2.2000000000000002</v>
      </c>
      <c r="P34" s="31"/>
      <c r="Q34" s="14"/>
      <c r="R34" s="14">
        <f t="shared" si="2"/>
        <v>2042</v>
      </c>
      <c r="S34" s="14"/>
      <c r="T34" s="14"/>
      <c r="U34" s="35">
        <v>896</v>
      </c>
      <c r="V34" s="35"/>
      <c r="W34" s="35"/>
      <c r="X34" s="35">
        <v>1146</v>
      </c>
      <c r="Y34" s="32"/>
      <c r="Z34" s="32"/>
      <c r="AA34" s="86">
        <f t="shared" si="14"/>
        <v>2.4</v>
      </c>
      <c r="AB34" s="86"/>
      <c r="AC34" s="58"/>
      <c r="AD34" s="59">
        <f t="shared" si="7"/>
        <v>2260</v>
      </c>
      <c r="AE34" s="59"/>
      <c r="AF34" s="59"/>
      <c r="AG34" s="35">
        <v>1002</v>
      </c>
      <c r="AH34" s="35"/>
      <c r="AI34" s="35"/>
      <c r="AJ34" s="35">
        <v>1258</v>
      </c>
      <c r="AK34" s="33"/>
      <c r="AL34" s="33"/>
      <c r="AM34" s="52">
        <f t="shared" si="10"/>
        <v>2.6</v>
      </c>
      <c r="AN34" s="34"/>
      <c r="AO34" s="14"/>
      <c r="AP34" s="14">
        <f t="shared" si="8"/>
        <v>2456</v>
      </c>
      <c r="AQ34" s="35"/>
      <c r="AR34" s="35"/>
      <c r="AS34" s="35">
        <v>1083</v>
      </c>
      <c r="AT34" s="35"/>
      <c r="AU34" s="35"/>
      <c r="AV34" s="35">
        <v>1373</v>
      </c>
      <c r="AW34" s="36"/>
      <c r="AX34" s="36"/>
      <c r="AY34" s="52">
        <f t="shared" si="11"/>
        <v>2.8</v>
      </c>
      <c r="AZ34" s="1"/>
      <c r="BA34" s="58"/>
      <c r="BB34" s="59">
        <f t="shared" si="9"/>
        <v>2619</v>
      </c>
      <c r="BC34" s="35"/>
      <c r="BD34" s="35"/>
      <c r="BE34" s="35">
        <v>1137</v>
      </c>
      <c r="BF34" s="35"/>
      <c r="BG34" s="35"/>
      <c r="BH34" s="35">
        <v>1482</v>
      </c>
      <c r="BI34" s="36"/>
      <c r="BJ34" s="36"/>
      <c r="BK34" s="52">
        <f t="shared" si="12"/>
        <v>2.9</v>
      </c>
      <c r="BL34" s="7"/>
    </row>
    <row r="35" spans="2:64" ht="15.75" customHeight="1" x14ac:dyDescent="0.15">
      <c r="B35" s="65"/>
      <c r="C35" s="63" t="s">
        <v>26</v>
      </c>
      <c r="D35" s="7"/>
      <c r="E35" s="14"/>
      <c r="F35" s="14">
        <f t="shared" si="0"/>
        <v>940</v>
      </c>
      <c r="G35" s="14"/>
      <c r="H35" s="14"/>
      <c r="I35" s="35">
        <v>312</v>
      </c>
      <c r="J35" s="35"/>
      <c r="K35" s="35"/>
      <c r="L35" s="35">
        <v>628</v>
      </c>
      <c r="M35" s="29"/>
      <c r="N35" s="30"/>
      <c r="O35" s="30">
        <f>+ROUND(F35/E$16*100,1)</f>
        <v>1.1000000000000001</v>
      </c>
      <c r="P35" s="31"/>
      <c r="Q35" s="14"/>
      <c r="R35" s="14">
        <f t="shared" si="2"/>
        <v>1031</v>
      </c>
      <c r="S35" s="14"/>
      <c r="T35" s="14"/>
      <c r="U35" s="35">
        <v>356</v>
      </c>
      <c r="V35" s="35"/>
      <c r="W35" s="35"/>
      <c r="X35" s="35">
        <v>675</v>
      </c>
      <c r="Y35" s="32"/>
      <c r="Z35" s="32"/>
      <c r="AA35" s="86">
        <f>+ROUND(R35/Q$16*100,1)</f>
        <v>1.2</v>
      </c>
      <c r="AB35" s="86"/>
      <c r="AC35" s="58"/>
      <c r="AD35" s="59">
        <f t="shared" si="7"/>
        <v>1104</v>
      </c>
      <c r="AE35" s="59"/>
      <c r="AF35" s="59"/>
      <c r="AG35" s="35">
        <v>394</v>
      </c>
      <c r="AH35" s="35"/>
      <c r="AI35" s="35"/>
      <c r="AJ35" s="35">
        <v>710</v>
      </c>
      <c r="AK35" s="33"/>
      <c r="AL35" s="33"/>
      <c r="AM35" s="52">
        <f t="shared" si="10"/>
        <v>1.3</v>
      </c>
      <c r="AN35" s="34"/>
      <c r="AO35" s="14"/>
      <c r="AP35" s="14">
        <f t="shared" si="8"/>
        <v>1204</v>
      </c>
      <c r="AQ35" s="35"/>
      <c r="AR35" s="35"/>
      <c r="AS35" s="35">
        <v>433</v>
      </c>
      <c r="AT35" s="35"/>
      <c r="AU35" s="35"/>
      <c r="AV35" s="35">
        <v>771</v>
      </c>
      <c r="AW35" s="36"/>
      <c r="AX35" s="36"/>
      <c r="AY35" s="52">
        <f t="shared" si="11"/>
        <v>1.4</v>
      </c>
      <c r="AZ35" s="1"/>
      <c r="BA35" s="58"/>
      <c r="BB35" s="59">
        <f t="shared" si="9"/>
        <v>1341</v>
      </c>
      <c r="BC35" s="35"/>
      <c r="BD35" s="35"/>
      <c r="BE35" s="35">
        <v>489</v>
      </c>
      <c r="BF35" s="35"/>
      <c r="BG35" s="35"/>
      <c r="BH35" s="35">
        <v>852</v>
      </c>
      <c r="BI35" s="36"/>
      <c r="BJ35" s="36"/>
      <c r="BK35" s="52">
        <f t="shared" si="12"/>
        <v>1.5</v>
      </c>
      <c r="BL35" s="7"/>
    </row>
    <row r="36" spans="2:64" ht="15.75" customHeight="1" x14ac:dyDescent="0.15">
      <c r="B36" s="65"/>
      <c r="C36" s="63" t="s">
        <v>27</v>
      </c>
      <c r="D36" s="7"/>
      <c r="E36" s="14"/>
      <c r="F36" s="14">
        <f t="shared" si="0"/>
        <v>422</v>
      </c>
      <c r="G36" s="14"/>
      <c r="H36" s="14"/>
      <c r="I36" s="35">
        <v>106</v>
      </c>
      <c r="J36" s="35"/>
      <c r="K36" s="35"/>
      <c r="L36" s="35">
        <v>316</v>
      </c>
      <c r="M36" s="29"/>
      <c r="N36" s="30"/>
      <c r="O36" s="30">
        <f>+ROUND(F36/E$16*100,1)</f>
        <v>0.5</v>
      </c>
      <c r="P36" s="31"/>
      <c r="Q36" s="14"/>
      <c r="R36" s="14">
        <f t="shared" si="2"/>
        <v>442</v>
      </c>
      <c r="S36" s="14"/>
      <c r="T36" s="14"/>
      <c r="U36" s="35">
        <v>109</v>
      </c>
      <c r="V36" s="35"/>
      <c r="W36" s="35"/>
      <c r="X36" s="35">
        <v>333</v>
      </c>
      <c r="Y36" s="32"/>
      <c r="Z36" s="32"/>
      <c r="AA36" s="86">
        <f>+ROUND(R36/Q$16*100,1)</f>
        <v>0.5</v>
      </c>
      <c r="AB36" s="86"/>
      <c r="AC36" s="58"/>
      <c r="AD36" s="59">
        <f t="shared" si="7"/>
        <v>471</v>
      </c>
      <c r="AE36" s="59"/>
      <c r="AF36" s="59"/>
      <c r="AG36" s="35">
        <v>109</v>
      </c>
      <c r="AH36" s="35"/>
      <c r="AI36" s="35"/>
      <c r="AJ36" s="35">
        <v>362</v>
      </c>
      <c r="AK36" s="33"/>
      <c r="AL36" s="33"/>
      <c r="AM36" s="52">
        <f t="shared" si="10"/>
        <v>0.5</v>
      </c>
      <c r="AN36" s="34"/>
      <c r="AO36" s="14"/>
      <c r="AP36" s="14">
        <f t="shared" si="8"/>
        <v>500</v>
      </c>
      <c r="AQ36" s="35"/>
      <c r="AR36" s="35"/>
      <c r="AS36" s="35">
        <v>118</v>
      </c>
      <c r="AT36" s="35"/>
      <c r="AU36" s="35"/>
      <c r="AV36" s="35">
        <v>382</v>
      </c>
      <c r="AW36" s="36"/>
      <c r="AX36" s="36"/>
      <c r="AY36" s="52">
        <f t="shared" si="11"/>
        <v>0.6</v>
      </c>
      <c r="AZ36" s="1"/>
      <c r="BA36" s="58"/>
      <c r="BB36" s="59">
        <f t="shared" si="9"/>
        <v>536</v>
      </c>
      <c r="BC36" s="35"/>
      <c r="BD36" s="35"/>
      <c r="BE36" s="35">
        <v>138</v>
      </c>
      <c r="BF36" s="35"/>
      <c r="BG36" s="35"/>
      <c r="BH36" s="35">
        <v>398</v>
      </c>
      <c r="BI36" s="36"/>
      <c r="BJ36" s="36"/>
      <c r="BK36" s="52">
        <f t="shared" si="12"/>
        <v>0.6</v>
      </c>
      <c r="BL36" s="7"/>
    </row>
    <row r="37" spans="2:64" ht="15.75" customHeight="1" x14ac:dyDescent="0.15">
      <c r="B37" s="65"/>
      <c r="C37" s="63" t="s">
        <v>28</v>
      </c>
      <c r="D37" s="7"/>
      <c r="E37" s="14"/>
      <c r="F37" s="14">
        <f t="shared" si="0"/>
        <v>135</v>
      </c>
      <c r="G37" s="14"/>
      <c r="H37" s="14"/>
      <c r="I37" s="35">
        <v>15</v>
      </c>
      <c r="J37" s="35"/>
      <c r="K37" s="35"/>
      <c r="L37" s="35">
        <v>120</v>
      </c>
      <c r="M37" s="29"/>
      <c r="N37" s="30"/>
      <c r="O37" s="30">
        <f>+ROUND(F37/E$16*100,1)</f>
        <v>0.2</v>
      </c>
      <c r="P37" s="31"/>
      <c r="Q37" s="14"/>
      <c r="R37" s="14">
        <f t="shared" si="2"/>
        <v>122</v>
      </c>
      <c r="S37" s="14"/>
      <c r="T37" s="14"/>
      <c r="U37" s="35">
        <v>13</v>
      </c>
      <c r="V37" s="35"/>
      <c r="W37" s="35"/>
      <c r="X37" s="35">
        <v>109</v>
      </c>
      <c r="Y37" s="32"/>
      <c r="Z37" s="32"/>
      <c r="AA37" s="86">
        <f>+ROUND(R37/Q$16*100,1)</f>
        <v>0.1</v>
      </c>
      <c r="AB37" s="86"/>
      <c r="AC37" s="58"/>
      <c r="AD37" s="59">
        <f t="shared" si="7"/>
        <v>129</v>
      </c>
      <c r="AE37" s="59"/>
      <c r="AF37" s="59"/>
      <c r="AG37" s="35">
        <v>13</v>
      </c>
      <c r="AH37" s="35"/>
      <c r="AI37" s="35"/>
      <c r="AJ37" s="35">
        <v>116</v>
      </c>
      <c r="AK37" s="33"/>
      <c r="AL37" s="33"/>
      <c r="AM37" s="52">
        <f t="shared" si="10"/>
        <v>0.1</v>
      </c>
      <c r="AN37" s="34"/>
      <c r="AO37" s="14"/>
      <c r="AP37" s="14">
        <f t="shared" si="8"/>
        <v>124</v>
      </c>
      <c r="AQ37" s="35"/>
      <c r="AR37" s="35"/>
      <c r="AS37" s="35">
        <v>14</v>
      </c>
      <c r="AT37" s="35"/>
      <c r="AU37" s="35"/>
      <c r="AV37" s="35">
        <v>110</v>
      </c>
      <c r="AW37" s="36"/>
      <c r="AX37" s="36"/>
      <c r="AY37" s="52">
        <f t="shared" si="11"/>
        <v>0.1</v>
      </c>
      <c r="AZ37" s="1"/>
      <c r="BA37" s="58"/>
      <c r="BB37" s="59">
        <f t="shared" si="9"/>
        <v>157</v>
      </c>
      <c r="BC37" s="35"/>
      <c r="BD37" s="35"/>
      <c r="BE37" s="35">
        <v>28</v>
      </c>
      <c r="BF37" s="35"/>
      <c r="BG37" s="35"/>
      <c r="BH37" s="35">
        <v>129</v>
      </c>
      <c r="BI37" s="36"/>
      <c r="BJ37" s="36"/>
      <c r="BK37" s="52">
        <f t="shared" si="12"/>
        <v>0.2</v>
      </c>
      <c r="BL37" s="7"/>
    </row>
    <row r="38" spans="2:64" ht="15.75" customHeight="1" x14ac:dyDescent="0.15">
      <c r="B38" s="65"/>
      <c r="C38" s="63" t="s">
        <v>29</v>
      </c>
      <c r="D38" s="7"/>
      <c r="E38" s="14"/>
      <c r="F38" s="14">
        <f t="shared" si="0"/>
        <v>12</v>
      </c>
      <c r="G38" s="14"/>
      <c r="H38" s="14"/>
      <c r="I38" s="35">
        <v>1</v>
      </c>
      <c r="J38" s="35"/>
      <c r="K38" s="35"/>
      <c r="L38" s="35">
        <v>11</v>
      </c>
      <c r="M38" s="29"/>
      <c r="N38" s="30"/>
      <c r="O38" s="30">
        <f>+ROUND(F38/E$16*100,1)</f>
        <v>0</v>
      </c>
      <c r="P38" s="31"/>
      <c r="Q38" s="14"/>
      <c r="R38" s="14">
        <f t="shared" si="2"/>
        <v>22</v>
      </c>
      <c r="S38" s="14"/>
      <c r="T38" s="14"/>
      <c r="U38" s="35">
        <v>1</v>
      </c>
      <c r="V38" s="35"/>
      <c r="W38" s="35"/>
      <c r="X38" s="35">
        <v>21</v>
      </c>
      <c r="Y38" s="32"/>
      <c r="Z38" s="32"/>
      <c r="AA38" s="86">
        <f>+ROUND(R38/Q$16*100,1)</f>
        <v>0</v>
      </c>
      <c r="AB38" s="86"/>
      <c r="AC38" s="58"/>
      <c r="AD38" s="59">
        <f t="shared" si="7"/>
        <v>21</v>
      </c>
      <c r="AE38" s="59"/>
      <c r="AF38" s="59"/>
      <c r="AG38" s="35">
        <v>0</v>
      </c>
      <c r="AH38" s="35"/>
      <c r="AI38" s="35"/>
      <c r="AJ38" s="35">
        <v>21</v>
      </c>
      <c r="AK38" s="33"/>
      <c r="AL38" s="33"/>
      <c r="AM38" s="52">
        <f t="shared" si="10"/>
        <v>0</v>
      </c>
      <c r="AN38" s="34"/>
      <c r="AO38" s="14"/>
      <c r="AP38" s="14">
        <f t="shared" si="8"/>
        <v>24</v>
      </c>
      <c r="AQ38" s="35"/>
      <c r="AR38" s="35"/>
      <c r="AS38" s="35">
        <v>0</v>
      </c>
      <c r="AT38" s="35"/>
      <c r="AU38" s="35"/>
      <c r="AV38" s="35">
        <v>24</v>
      </c>
      <c r="AW38" s="36"/>
      <c r="AX38" s="36"/>
      <c r="AY38" s="52">
        <f t="shared" si="11"/>
        <v>0</v>
      </c>
      <c r="AZ38" s="1"/>
      <c r="BA38" s="58"/>
      <c r="BB38" s="59">
        <f t="shared" si="9"/>
        <v>25</v>
      </c>
      <c r="BC38" s="35"/>
      <c r="BD38" s="35"/>
      <c r="BE38" s="35">
        <v>0</v>
      </c>
      <c r="BF38" s="35"/>
      <c r="BG38" s="35"/>
      <c r="BH38" s="35">
        <v>25</v>
      </c>
      <c r="BI38" s="36"/>
      <c r="BJ38" s="36"/>
      <c r="BK38" s="52">
        <f t="shared" si="12"/>
        <v>0</v>
      </c>
      <c r="BL38" s="7"/>
    </row>
    <row r="39" spans="2:64" x14ac:dyDescent="0.15">
      <c r="B39" s="37"/>
      <c r="C39" s="16"/>
      <c r="D39" s="16"/>
      <c r="E39" s="3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8"/>
      <c r="R39" s="39"/>
      <c r="S39" s="39"/>
      <c r="T39" s="39"/>
      <c r="U39" s="39"/>
      <c r="V39" s="39"/>
      <c r="W39" s="39"/>
      <c r="X39" s="39"/>
      <c r="Y39" s="16"/>
      <c r="Z39" s="16"/>
      <c r="AA39" s="16"/>
      <c r="AB39" s="16"/>
      <c r="AC39" s="38"/>
      <c r="AD39" s="39"/>
      <c r="AE39" s="39"/>
      <c r="AF39" s="39"/>
      <c r="AG39" s="39"/>
      <c r="AH39" s="39"/>
      <c r="AI39" s="39"/>
      <c r="AJ39" s="39"/>
      <c r="AK39" s="40"/>
      <c r="AL39" s="40"/>
      <c r="AM39" s="40"/>
      <c r="AN39" s="41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16"/>
      <c r="BA39" s="69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71"/>
    </row>
    <row r="41" spans="2:64" x14ac:dyDescent="0.15">
      <c r="C41" s="85" t="s">
        <v>30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spans="2:64" x14ac:dyDescent="0.15"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64" x14ac:dyDescent="0.15">
      <c r="C43" s="88"/>
      <c r="D43" s="89"/>
      <c r="E43" s="89"/>
      <c r="F43" s="89"/>
      <c r="G43" s="89"/>
      <c r="H43" s="89"/>
      <c r="I43" s="89"/>
      <c r="J43" s="89"/>
      <c r="K43" s="89"/>
      <c r="L43" s="89"/>
    </row>
    <row r="44" spans="2:64" x14ac:dyDescent="0.15">
      <c r="B44" s="57"/>
      <c r="C44" s="88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</row>
    <row r="45" spans="2:64" x14ac:dyDescent="0.1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</row>
  </sheetData>
  <mergeCells count="68">
    <mergeCell ref="BF9:BL9"/>
    <mergeCell ref="C44:P44"/>
    <mergeCell ref="AA30:AB30"/>
    <mergeCell ref="BD11:BI11"/>
    <mergeCell ref="BA14:BC14"/>
    <mergeCell ref="BJ14:BL14"/>
    <mergeCell ref="BA16:BB16"/>
    <mergeCell ref="BD16:BE16"/>
    <mergeCell ref="BG16:BH16"/>
    <mergeCell ref="BJ16:BK16"/>
    <mergeCell ref="N14:P14"/>
    <mergeCell ref="Q14:S14"/>
    <mergeCell ref="Q16:R16"/>
    <mergeCell ref="E14:G14"/>
    <mergeCell ref="AT9:AZ9"/>
    <mergeCell ref="AX16:AY16"/>
    <mergeCell ref="AU16:AV16"/>
    <mergeCell ref="AO16:AP16"/>
    <mergeCell ref="AR11:AW11"/>
    <mergeCell ref="G11:M11"/>
    <mergeCell ref="AW1:BB1"/>
    <mergeCell ref="AD5:AJ5"/>
    <mergeCell ref="AL16:AM16"/>
    <mergeCell ref="AI16:AJ16"/>
    <mergeCell ref="AC14:AE14"/>
    <mergeCell ref="AL14:AN14"/>
    <mergeCell ref="AT8:AZ8"/>
    <mergeCell ref="O5:AA5"/>
    <mergeCell ref="K16:L16"/>
    <mergeCell ref="H16:I16"/>
    <mergeCell ref="N16:O16"/>
    <mergeCell ref="AX14:AZ14"/>
    <mergeCell ref="AO14:AQ14"/>
    <mergeCell ref="A1:C1"/>
    <mergeCell ref="AE11:AK11"/>
    <mergeCell ref="C8:F8"/>
    <mergeCell ref="T11:Y11"/>
    <mergeCell ref="C12:C13"/>
    <mergeCell ref="C43:L43"/>
    <mergeCell ref="C42:P42"/>
    <mergeCell ref="AC16:AD16"/>
    <mergeCell ref="AA22:AB22"/>
    <mergeCell ref="E16:F16"/>
    <mergeCell ref="AA33:AB33"/>
    <mergeCell ref="AA34:AB34"/>
    <mergeCell ref="AA35:AB35"/>
    <mergeCell ref="AA28:AB28"/>
    <mergeCell ref="AA29:AB29"/>
    <mergeCell ref="AA37:AB37"/>
    <mergeCell ref="AA36:AB36"/>
    <mergeCell ref="AA18:AB18"/>
    <mergeCell ref="AA19:AB19"/>
    <mergeCell ref="AA20:AB20"/>
    <mergeCell ref="AA21:AB21"/>
    <mergeCell ref="AR16:AS16"/>
    <mergeCell ref="T16:U16"/>
    <mergeCell ref="Z16:AB16"/>
    <mergeCell ref="W16:X16"/>
    <mergeCell ref="C41:O41"/>
    <mergeCell ref="AA23:AB23"/>
    <mergeCell ref="AA24:AB24"/>
    <mergeCell ref="AA26:AB26"/>
    <mergeCell ref="AA27:AB27"/>
    <mergeCell ref="AA38:AB38"/>
    <mergeCell ref="AA31:AB31"/>
    <mergeCell ref="AA32:AB32"/>
    <mergeCell ref="AA25:AB25"/>
    <mergeCell ref="AF16:AG16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  <ignoredErrors>
    <ignoredError sqref="AA28 AM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4"/>
  <sheetViews>
    <sheetView tabSelected="1" view="pageBreakPreview" zoomScale="80" zoomScaleNormal="100" zoomScaleSheetLayoutView="80" workbookViewId="0">
      <pane xSplit="4" ySplit="15" topLeftCell="G16" activePane="bottomRight" state="frozen"/>
      <selection pane="topRight" activeCell="E1" sqref="E1"/>
      <selection pane="bottomLeft" activeCell="A16" sqref="A16"/>
      <selection pane="bottomRight" activeCell="A2" sqref="A2"/>
    </sheetView>
  </sheetViews>
  <sheetFormatPr defaultRowHeight="13.5" x14ac:dyDescent="0.15"/>
  <cols>
    <col min="1" max="1" width="5.125" style="57" customWidth="1"/>
    <col min="2" max="2" width="2.875" style="57" customWidth="1"/>
    <col min="3" max="3" width="8.75" style="57" customWidth="1"/>
    <col min="4" max="4" width="2.375" style="57" customWidth="1"/>
    <col min="5" max="5" width="2.625" style="57" customWidth="1"/>
    <col min="6" max="6" width="6" style="57" customWidth="1"/>
    <col min="7" max="8" width="1.5" style="57" customWidth="1"/>
    <col min="9" max="9" width="5.625" style="57" customWidth="1"/>
    <col min="10" max="10" width="2" style="57" customWidth="1"/>
    <col min="11" max="11" width="1.5" style="57" customWidth="1"/>
    <col min="12" max="12" width="5.625" style="57" customWidth="1"/>
    <col min="13" max="13" width="2" style="57" customWidth="1"/>
    <col min="14" max="14" width="1.5" style="57" customWidth="1"/>
    <col min="15" max="15" width="5.625" style="57" customWidth="1"/>
    <col min="16" max="16" width="2" style="57" customWidth="1"/>
    <col min="17" max="17" width="2.875" style="57" customWidth="1"/>
    <col min="18" max="18" width="6" style="57" customWidth="1"/>
    <col min="19" max="20" width="1.5" style="57" customWidth="1"/>
    <col min="21" max="21" width="5.625" style="57" customWidth="1"/>
    <col min="22" max="22" width="2" style="57" customWidth="1"/>
    <col min="23" max="23" width="1.5" style="57" customWidth="1"/>
    <col min="24" max="24" width="5.625" style="57" customWidth="1"/>
    <col min="25" max="25" width="2" style="57" customWidth="1"/>
    <col min="26" max="26" width="1.5" style="57" customWidth="1"/>
    <col min="27" max="27" width="5.625" style="57" customWidth="1"/>
    <col min="28" max="28" width="2" style="57" customWidth="1"/>
    <col min="29" max="29" width="2.625" style="57" customWidth="1"/>
    <col min="30" max="30" width="6" style="57" customWidth="1"/>
    <col min="31" max="32" width="1.5" style="57" customWidth="1"/>
    <col min="33" max="33" width="5.625" style="57" customWidth="1"/>
    <col min="34" max="34" width="2" style="57" customWidth="1"/>
    <col min="35" max="35" width="1.5" style="57" customWidth="1"/>
    <col min="36" max="36" width="5.625" style="57" customWidth="1"/>
    <col min="37" max="37" width="2" style="57" customWidth="1"/>
    <col min="38" max="38" width="1.5" style="57" customWidth="1"/>
    <col min="39" max="39" width="5.25" style="57" customWidth="1"/>
    <col min="40" max="40" width="2" style="57" customWidth="1"/>
    <col min="41" max="41" width="2.875" style="57" customWidth="1"/>
    <col min="42" max="42" width="6.5" style="57" customWidth="1"/>
    <col min="43" max="44" width="1.5" style="57" customWidth="1"/>
    <col min="45" max="45" width="5.625" style="57" customWidth="1"/>
    <col min="46" max="46" width="2" style="57" customWidth="1"/>
    <col min="47" max="47" width="1.5" style="57" customWidth="1"/>
    <col min="48" max="48" width="5.625" style="57" customWidth="1"/>
    <col min="49" max="49" width="2" style="57" customWidth="1"/>
    <col min="50" max="50" width="1.5" style="57" customWidth="1"/>
    <col min="51" max="51" width="5.625" style="57" customWidth="1"/>
    <col min="52" max="52" width="2" style="57" customWidth="1"/>
    <col min="53" max="53" width="2.875" style="57" customWidth="1"/>
    <col min="54" max="54" width="6.5" style="57" customWidth="1"/>
    <col min="55" max="56" width="1.5" style="57" customWidth="1"/>
    <col min="57" max="57" width="5.625" style="57" customWidth="1"/>
    <col min="58" max="59" width="2" style="57" customWidth="1"/>
    <col min="60" max="60" width="5.5" style="57" customWidth="1"/>
    <col min="61" max="62" width="2" style="57" customWidth="1"/>
    <col min="63" max="63" width="5.5" style="57" customWidth="1"/>
    <col min="64" max="64" width="2" style="57" customWidth="1"/>
    <col min="65" max="16384" width="9" style="57"/>
  </cols>
  <sheetData>
    <row r="1" spans="1:64" x14ac:dyDescent="0.15">
      <c r="A1" s="89"/>
      <c r="B1" s="89"/>
      <c r="C1" s="89"/>
      <c r="D1" s="111"/>
      <c r="AV1" s="111"/>
      <c r="AW1" s="99"/>
      <c r="AX1" s="99"/>
      <c r="AY1" s="99"/>
      <c r="AZ1" s="99"/>
      <c r="BA1" s="99"/>
      <c r="BB1" s="99"/>
    </row>
    <row r="5" spans="1:64" ht="14.25" x14ac:dyDescent="0.15">
      <c r="O5" s="100" t="s">
        <v>3</v>
      </c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D5" s="100" t="s">
        <v>4</v>
      </c>
      <c r="AE5" s="100"/>
      <c r="AF5" s="100"/>
      <c r="AG5" s="100"/>
      <c r="AH5" s="100"/>
      <c r="AI5" s="100"/>
      <c r="AJ5" s="100"/>
    </row>
    <row r="8" spans="1:64" x14ac:dyDescent="0.15">
      <c r="C8" s="94" t="s">
        <v>5</v>
      </c>
      <c r="D8" s="94"/>
      <c r="E8" s="94"/>
      <c r="F8" s="94"/>
      <c r="AT8" s="94"/>
      <c r="AU8" s="94"/>
      <c r="AV8" s="94"/>
      <c r="AW8" s="94"/>
      <c r="AX8" s="94"/>
      <c r="AY8" s="94"/>
      <c r="AZ8" s="94"/>
    </row>
    <row r="9" spans="1:64" x14ac:dyDescent="0.1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11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105"/>
      <c r="AU9" s="105"/>
      <c r="AV9" s="105"/>
      <c r="AW9" s="105"/>
      <c r="AX9" s="105"/>
      <c r="AY9" s="105"/>
      <c r="AZ9" s="105"/>
      <c r="BF9" s="105" t="s">
        <v>6</v>
      </c>
      <c r="BG9" s="105"/>
      <c r="BH9" s="105"/>
      <c r="BI9" s="105"/>
      <c r="BJ9" s="105"/>
      <c r="BK9" s="105"/>
      <c r="BL9" s="105"/>
    </row>
    <row r="10" spans="1:64" ht="9.4" customHeight="1" x14ac:dyDescent="0.15">
      <c r="B10" s="113"/>
      <c r="C10" s="6"/>
      <c r="D10" s="4"/>
      <c r="E10" s="1"/>
      <c r="F10" s="1"/>
      <c r="G10" s="1"/>
      <c r="H10" s="1"/>
      <c r="I10" s="1"/>
      <c r="J10" s="1"/>
      <c r="K10" s="1"/>
      <c r="L10" s="1"/>
      <c r="M10" s="1"/>
      <c r="N10" s="6"/>
      <c r="O10" s="6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6"/>
      <c r="AC10" s="5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4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4"/>
    </row>
    <row r="11" spans="1:64" ht="12.6" customHeight="1" x14ac:dyDescent="0.15">
      <c r="B11" s="114"/>
      <c r="C11" s="9"/>
      <c r="D11" s="7"/>
      <c r="E11" s="1"/>
      <c r="F11" s="1"/>
      <c r="G11" s="98" t="s">
        <v>36</v>
      </c>
      <c r="H11" s="98"/>
      <c r="I11" s="98"/>
      <c r="J11" s="98"/>
      <c r="K11" s="98"/>
      <c r="L11" s="98"/>
      <c r="M11" s="98"/>
      <c r="N11" s="9"/>
      <c r="O11" s="9"/>
      <c r="P11" s="7"/>
      <c r="Q11" s="1"/>
      <c r="R11" s="1"/>
      <c r="S11" s="1"/>
      <c r="T11" s="94" t="s">
        <v>37</v>
      </c>
      <c r="U11" s="94"/>
      <c r="V11" s="94"/>
      <c r="W11" s="94"/>
      <c r="X11" s="94"/>
      <c r="Y11" s="94"/>
      <c r="Z11" s="1"/>
      <c r="AA11" s="1"/>
      <c r="AB11" s="1"/>
      <c r="AC11" s="8"/>
      <c r="AD11" s="9"/>
      <c r="AE11" s="95" t="s">
        <v>38</v>
      </c>
      <c r="AF11" s="95"/>
      <c r="AG11" s="95"/>
      <c r="AH11" s="95"/>
      <c r="AI11" s="95"/>
      <c r="AJ11" s="95"/>
      <c r="AK11" s="95"/>
      <c r="AL11" s="9"/>
      <c r="AM11" s="9"/>
      <c r="AN11" s="7"/>
      <c r="AO11" s="1"/>
      <c r="AP11" s="1"/>
      <c r="AQ11" s="1"/>
      <c r="AR11" s="94" t="s">
        <v>39</v>
      </c>
      <c r="AS11" s="94"/>
      <c r="AT11" s="94"/>
      <c r="AU11" s="94"/>
      <c r="AV11" s="94"/>
      <c r="AW11" s="94"/>
      <c r="AX11" s="1"/>
      <c r="AY11" s="1"/>
      <c r="AZ11" s="1"/>
      <c r="BA11" s="8"/>
      <c r="BB11" s="9"/>
      <c r="BC11" s="9"/>
      <c r="BD11" s="94" t="s">
        <v>40</v>
      </c>
      <c r="BE11" s="94"/>
      <c r="BF11" s="94"/>
      <c r="BG11" s="94"/>
      <c r="BH11" s="94"/>
      <c r="BI11" s="94"/>
      <c r="BJ11" s="9"/>
      <c r="BK11" s="9"/>
      <c r="BL11" s="7"/>
    </row>
    <row r="12" spans="1:64" ht="9.4" customHeight="1" x14ac:dyDescent="0.15">
      <c r="B12" s="114"/>
      <c r="C12" s="96" t="s">
        <v>7</v>
      </c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9"/>
      <c r="AC12" s="1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1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2"/>
    </row>
    <row r="13" spans="1:64" ht="9.4" customHeight="1" x14ac:dyDescent="0.15">
      <c r="B13" s="114"/>
      <c r="C13" s="96"/>
      <c r="D13" s="7"/>
      <c r="E13" s="5"/>
      <c r="F13" s="6"/>
      <c r="G13" s="4"/>
      <c r="H13" s="1"/>
      <c r="I13" s="1"/>
      <c r="J13" s="1"/>
      <c r="K13" s="5"/>
      <c r="L13" s="6"/>
      <c r="M13" s="4"/>
      <c r="N13" s="9"/>
      <c r="O13" s="9"/>
      <c r="P13" s="7"/>
      <c r="Q13" s="1"/>
      <c r="R13" s="1"/>
      <c r="S13" s="1"/>
      <c r="T13" s="5"/>
      <c r="U13" s="6"/>
      <c r="V13" s="4"/>
      <c r="W13" s="5"/>
      <c r="X13" s="6"/>
      <c r="Y13" s="4"/>
      <c r="Z13" s="1"/>
      <c r="AA13" s="1"/>
      <c r="AB13" s="6"/>
      <c r="AC13" s="8"/>
      <c r="AD13" s="9"/>
      <c r="AE13" s="9"/>
      <c r="AF13" s="5"/>
      <c r="AG13" s="6"/>
      <c r="AH13" s="4"/>
      <c r="AI13" s="9"/>
      <c r="AJ13" s="9"/>
      <c r="AK13" s="9"/>
      <c r="AL13" s="5"/>
      <c r="AM13" s="6"/>
      <c r="AN13" s="4"/>
      <c r="AO13" s="1"/>
      <c r="AP13" s="1"/>
      <c r="AQ13" s="1"/>
      <c r="AR13" s="5"/>
      <c r="AS13" s="6"/>
      <c r="AT13" s="4"/>
      <c r="AU13" s="5"/>
      <c r="AV13" s="6"/>
      <c r="AW13" s="4"/>
      <c r="AX13" s="1"/>
      <c r="AY13" s="1"/>
      <c r="AZ13" s="1"/>
      <c r="BA13" s="8"/>
      <c r="BB13" s="9"/>
      <c r="BC13" s="9"/>
      <c r="BD13" s="5"/>
      <c r="BE13" s="6"/>
      <c r="BF13" s="4"/>
      <c r="BG13" s="5"/>
      <c r="BH13" s="6"/>
      <c r="BI13" s="4"/>
      <c r="BJ13" s="9"/>
      <c r="BK13" s="9"/>
      <c r="BL13" s="7"/>
    </row>
    <row r="14" spans="1:64" ht="12.6" customHeight="1" x14ac:dyDescent="0.15">
      <c r="B14" s="114"/>
      <c r="C14" s="9"/>
      <c r="D14" s="7"/>
      <c r="E14" s="102" t="s">
        <v>0</v>
      </c>
      <c r="F14" s="103"/>
      <c r="G14" s="104"/>
      <c r="H14" s="1"/>
      <c r="I14" s="2" t="s">
        <v>1</v>
      </c>
      <c r="J14" s="2"/>
      <c r="K14" s="8"/>
      <c r="L14" s="10" t="s">
        <v>2</v>
      </c>
      <c r="M14" s="7"/>
      <c r="N14" s="103" t="s">
        <v>8</v>
      </c>
      <c r="O14" s="103"/>
      <c r="P14" s="104"/>
      <c r="Q14" s="94" t="s">
        <v>0</v>
      </c>
      <c r="R14" s="94"/>
      <c r="S14" s="94"/>
      <c r="T14" s="8"/>
      <c r="U14" s="10" t="s">
        <v>1</v>
      </c>
      <c r="V14" s="7"/>
      <c r="W14" s="8"/>
      <c r="X14" s="10" t="s">
        <v>2</v>
      </c>
      <c r="Y14" s="7"/>
      <c r="Z14" s="108" t="s">
        <v>8</v>
      </c>
      <c r="AA14" s="109"/>
      <c r="AB14" s="110"/>
      <c r="AC14" s="102" t="s">
        <v>0</v>
      </c>
      <c r="AD14" s="103"/>
      <c r="AE14" s="103"/>
      <c r="AF14" s="8"/>
      <c r="AG14" s="10" t="s">
        <v>1</v>
      </c>
      <c r="AH14" s="11"/>
      <c r="AI14" s="9"/>
      <c r="AJ14" s="10" t="s">
        <v>2</v>
      </c>
      <c r="AK14" s="9"/>
      <c r="AL14" s="102" t="s">
        <v>8</v>
      </c>
      <c r="AM14" s="103"/>
      <c r="AN14" s="104"/>
      <c r="AO14" s="94" t="s">
        <v>0</v>
      </c>
      <c r="AP14" s="94"/>
      <c r="AQ14" s="94"/>
      <c r="AR14" s="8"/>
      <c r="AS14" s="10" t="s">
        <v>1</v>
      </c>
      <c r="AT14" s="7"/>
      <c r="AU14" s="8"/>
      <c r="AV14" s="10" t="s">
        <v>2</v>
      </c>
      <c r="AW14" s="7"/>
      <c r="AX14" s="94" t="s">
        <v>8</v>
      </c>
      <c r="AY14" s="94"/>
      <c r="AZ14" s="94"/>
      <c r="BA14" s="102" t="s">
        <v>0</v>
      </c>
      <c r="BB14" s="103"/>
      <c r="BC14" s="103"/>
      <c r="BD14" s="8"/>
      <c r="BE14" s="10" t="s">
        <v>1</v>
      </c>
      <c r="BF14" s="7"/>
      <c r="BG14" s="8"/>
      <c r="BH14" s="10" t="s">
        <v>2</v>
      </c>
      <c r="BI14" s="7"/>
      <c r="BJ14" s="103" t="s">
        <v>8</v>
      </c>
      <c r="BK14" s="103"/>
      <c r="BL14" s="104"/>
    </row>
    <row r="15" spans="1:64" ht="9.4" customHeight="1" x14ac:dyDescent="0.15">
      <c r="B15" s="115"/>
      <c r="C15" s="3"/>
      <c r="D15" s="12"/>
      <c r="E15" s="13"/>
      <c r="F15" s="3"/>
      <c r="G15" s="12"/>
      <c r="H15" s="3"/>
      <c r="I15" s="3"/>
      <c r="J15" s="3"/>
      <c r="K15" s="13"/>
      <c r="L15" s="3"/>
      <c r="M15" s="12"/>
      <c r="N15" s="3"/>
      <c r="O15" s="3"/>
      <c r="P15" s="12"/>
      <c r="Q15" s="3"/>
      <c r="R15" s="3"/>
      <c r="S15" s="3"/>
      <c r="T15" s="13"/>
      <c r="U15" s="3"/>
      <c r="V15" s="12"/>
      <c r="W15" s="13"/>
      <c r="X15" s="3"/>
      <c r="Y15" s="12"/>
      <c r="Z15" s="3"/>
      <c r="AA15" s="3"/>
      <c r="AB15" s="3"/>
      <c r="AC15" s="13"/>
      <c r="AD15" s="3"/>
      <c r="AE15" s="3"/>
      <c r="AF15" s="13"/>
      <c r="AG15" s="3"/>
      <c r="AH15" s="12"/>
      <c r="AI15" s="3"/>
      <c r="AJ15" s="3"/>
      <c r="AK15" s="3"/>
      <c r="AL15" s="13"/>
      <c r="AM15" s="3"/>
      <c r="AN15" s="12"/>
      <c r="AO15" s="9"/>
      <c r="AP15" s="9"/>
      <c r="AQ15" s="3"/>
      <c r="AR15" s="13"/>
      <c r="AS15" s="3"/>
      <c r="AT15" s="12"/>
      <c r="AU15" s="13"/>
      <c r="AV15" s="3"/>
      <c r="AW15" s="12"/>
      <c r="AX15" s="3"/>
      <c r="AY15" s="3"/>
      <c r="AZ15" s="3"/>
      <c r="BA15" s="8"/>
      <c r="BB15" s="9"/>
      <c r="BC15" s="3"/>
      <c r="BD15" s="13"/>
      <c r="BE15" s="3"/>
      <c r="BF15" s="12"/>
      <c r="BG15" s="13"/>
      <c r="BH15" s="3"/>
      <c r="BI15" s="12"/>
      <c r="BJ15" s="3"/>
      <c r="BK15" s="3"/>
      <c r="BL15" s="12"/>
    </row>
    <row r="16" spans="1:64" x14ac:dyDescent="0.15">
      <c r="B16" s="114"/>
      <c r="C16" s="66" t="s">
        <v>0</v>
      </c>
      <c r="D16" s="18"/>
      <c r="E16" s="92">
        <f>SUM(H16:L16)</f>
        <v>90585</v>
      </c>
      <c r="F16" s="93"/>
      <c r="G16" s="20"/>
      <c r="H16" s="92">
        <f>SUM(I18:I38)</f>
        <v>45589</v>
      </c>
      <c r="I16" s="92"/>
      <c r="J16" s="79"/>
      <c r="K16" s="92">
        <f>SUM(L18:L38)</f>
        <v>44996</v>
      </c>
      <c r="L16" s="92"/>
      <c r="M16" s="21"/>
      <c r="N16" s="83">
        <v>100</v>
      </c>
      <c r="O16" s="83"/>
      <c r="P16" s="22"/>
      <c r="Q16" s="107">
        <f>SUM(T16:X16)</f>
        <v>91540</v>
      </c>
      <c r="R16" s="82"/>
      <c r="S16" s="23"/>
      <c r="T16" s="82">
        <f>SUM(U18:U38)</f>
        <v>46049</v>
      </c>
      <c r="U16" s="82"/>
      <c r="V16" s="23"/>
      <c r="W16" s="82">
        <f>SUM(X18:X38)</f>
        <v>45491</v>
      </c>
      <c r="X16" s="84"/>
      <c r="Y16" s="24"/>
      <c r="Z16" s="83">
        <v>100</v>
      </c>
      <c r="AA16" s="83"/>
      <c r="AB16" s="83"/>
      <c r="AC16" s="90">
        <f>SUM(AF16:AJ16)</f>
        <v>92262</v>
      </c>
      <c r="AD16" s="91"/>
      <c r="AE16" s="61"/>
      <c r="AF16" s="87">
        <f>SUM(AG18:AG38)</f>
        <v>46364</v>
      </c>
      <c r="AG16" s="87"/>
      <c r="AH16" s="80"/>
      <c r="AI16" s="82">
        <f>SUM(AJ18:AJ38)</f>
        <v>45898</v>
      </c>
      <c r="AJ16" s="82"/>
      <c r="AK16" s="25"/>
      <c r="AL16" s="101">
        <v>100</v>
      </c>
      <c r="AM16" s="101"/>
      <c r="AN16" s="26"/>
      <c r="AO16" s="97">
        <f>SUM(AR16:AV16)</f>
        <v>93007</v>
      </c>
      <c r="AP16" s="81"/>
      <c r="AQ16" s="27"/>
      <c r="AR16" s="81">
        <f>SUM(AS18:AS38)</f>
        <v>46672</v>
      </c>
      <c r="AS16" s="81"/>
      <c r="AT16" s="27"/>
      <c r="AU16" s="81">
        <f>SUM(AV18:AV38)</f>
        <v>46335</v>
      </c>
      <c r="AV16" s="81"/>
      <c r="AW16" s="28"/>
      <c r="AX16" s="101">
        <v>100</v>
      </c>
      <c r="AY16" s="101"/>
      <c r="AZ16" s="56"/>
      <c r="BA16" s="97">
        <f>SUM(BD16:BH16)</f>
        <v>93421</v>
      </c>
      <c r="BB16" s="81"/>
      <c r="BC16" s="27"/>
      <c r="BD16" s="81">
        <f>SUM(BE18:BE38)</f>
        <v>46760</v>
      </c>
      <c r="BE16" s="81"/>
      <c r="BF16" s="27"/>
      <c r="BG16" s="81">
        <f>SUM(BH18:BH38)</f>
        <v>46661</v>
      </c>
      <c r="BH16" s="81"/>
      <c r="BI16" s="28"/>
      <c r="BJ16" s="101">
        <v>100</v>
      </c>
      <c r="BK16" s="101"/>
      <c r="BL16" s="70"/>
    </row>
    <row r="17" spans="2:64" x14ac:dyDescent="0.15">
      <c r="B17" s="114"/>
      <c r="C17" s="9"/>
      <c r="D17" s="7"/>
      <c r="E17" s="14"/>
      <c r="F17" s="14"/>
      <c r="G17" s="14"/>
      <c r="H17" s="14"/>
      <c r="I17" s="14"/>
      <c r="J17" s="14"/>
      <c r="K17" s="14"/>
      <c r="L17" s="14"/>
      <c r="M17" s="29"/>
      <c r="N17" s="30"/>
      <c r="O17" s="30"/>
      <c r="P17" s="31"/>
      <c r="Q17" s="14"/>
      <c r="R17" s="14"/>
      <c r="S17" s="14"/>
      <c r="T17" s="14"/>
      <c r="U17" s="14"/>
      <c r="V17" s="14"/>
      <c r="W17" s="14"/>
      <c r="X17" s="14"/>
      <c r="Y17" s="32"/>
      <c r="Z17" s="32"/>
      <c r="AA17" s="32"/>
      <c r="AB17" s="1"/>
      <c r="AC17" s="58"/>
      <c r="AD17" s="59"/>
      <c r="AE17" s="59"/>
      <c r="AF17" s="59"/>
      <c r="AG17" s="59"/>
      <c r="AH17" s="59"/>
      <c r="AI17" s="59"/>
      <c r="AJ17" s="59"/>
      <c r="AK17" s="33"/>
      <c r="AL17" s="33"/>
      <c r="AM17" s="33"/>
      <c r="AN17" s="34"/>
      <c r="AO17" s="14"/>
      <c r="AP17" s="14"/>
      <c r="AQ17" s="35"/>
      <c r="AR17" s="35"/>
      <c r="AS17" s="35"/>
      <c r="AT17" s="35"/>
      <c r="AU17" s="35"/>
      <c r="AV17" s="35"/>
      <c r="AW17" s="36"/>
      <c r="AX17" s="36"/>
      <c r="AY17" s="36"/>
      <c r="AZ17" s="1"/>
      <c r="BA17" s="58"/>
      <c r="BB17" s="59"/>
      <c r="BC17" s="35"/>
      <c r="BD17" s="35"/>
      <c r="BE17" s="35"/>
      <c r="BF17" s="35"/>
      <c r="BG17" s="35"/>
      <c r="BH17" s="35"/>
      <c r="BI17" s="36"/>
      <c r="BJ17" s="36"/>
      <c r="BK17" s="36"/>
      <c r="BL17" s="7"/>
    </row>
    <row r="18" spans="2:64" ht="15.75" customHeight="1" x14ac:dyDescent="0.15">
      <c r="B18" s="114"/>
      <c r="C18" s="78" t="s">
        <v>9</v>
      </c>
      <c r="D18" s="7"/>
      <c r="E18" s="14"/>
      <c r="F18" s="14">
        <f t="shared" ref="F18:F38" si="0">SUM(I18:L18)</f>
        <v>4219</v>
      </c>
      <c r="G18" s="14"/>
      <c r="H18" s="14"/>
      <c r="I18" s="35">
        <v>2216</v>
      </c>
      <c r="J18" s="35"/>
      <c r="K18" s="35"/>
      <c r="L18" s="35">
        <v>2003</v>
      </c>
      <c r="M18" s="29"/>
      <c r="N18" s="30"/>
      <c r="O18" s="30">
        <f t="shared" ref="O18:O24" si="1">+ROUND(F18/E$16*100,1)</f>
        <v>4.7</v>
      </c>
      <c r="P18" s="31"/>
      <c r="Q18" s="14"/>
      <c r="R18" s="14">
        <f>SUM(U18:X18)</f>
        <v>4193</v>
      </c>
      <c r="S18" s="14"/>
      <c r="T18" s="14"/>
      <c r="U18" s="35">
        <v>2197</v>
      </c>
      <c r="V18" s="35"/>
      <c r="W18" s="35"/>
      <c r="X18" s="35">
        <v>1996</v>
      </c>
      <c r="Y18" s="32"/>
      <c r="Z18" s="32"/>
      <c r="AA18" s="86">
        <f>+ROUND(R18/Q$16*100,1)</f>
        <v>4.5999999999999996</v>
      </c>
      <c r="AB18" s="86"/>
      <c r="AC18" s="58"/>
      <c r="AD18" s="59">
        <f>SUM(AG18:AJ18)</f>
        <v>4097</v>
      </c>
      <c r="AE18" s="59"/>
      <c r="AF18" s="59"/>
      <c r="AG18" s="35">
        <v>2168</v>
      </c>
      <c r="AH18" s="35"/>
      <c r="AI18" s="35"/>
      <c r="AJ18" s="35">
        <v>1929</v>
      </c>
      <c r="AK18" s="33"/>
      <c r="AL18" s="33"/>
      <c r="AM18" s="52">
        <f>+ROUND(AD18/AC$16*100,1)</f>
        <v>4.4000000000000004</v>
      </c>
      <c r="AN18" s="34"/>
      <c r="AO18" s="14"/>
      <c r="AP18" s="14">
        <f>SUM(AS18:AV18)</f>
        <v>3911</v>
      </c>
      <c r="AQ18" s="35"/>
      <c r="AR18" s="35"/>
      <c r="AS18" s="35">
        <v>2021</v>
      </c>
      <c r="AT18" s="35"/>
      <c r="AU18" s="35"/>
      <c r="AV18" s="35">
        <v>1890</v>
      </c>
      <c r="AW18" s="36"/>
      <c r="AX18" s="36"/>
      <c r="AY18" s="52">
        <f t="shared" ref="AY18:AY24" si="2">+ROUND(AP18/AO$16*100,1)</f>
        <v>4.2</v>
      </c>
      <c r="AZ18" s="1"/>
      <c r="BA18" s="58"/>
      <c r="BB18" s="59">
        <f>SUM(BE18:BH18)</f>
        <v>3818</v>
      </c>
      <c r="BC18" s="35"/>
      <c r="BD18" s="35"/>
      <c r="BE18" s="35">
        <v>1911</v>
      </c>
      <c r="BF18" s="35"/>
      <c r="BG18" s="35"/>
      <c r="BH18" s="35">
        <v>1907</v>
      </c>
      <c r="BI18" s="36"/>
      <c r="BJ18" s="36"/>
      <c r="BK18" s="52">
        <f t="shared" ref="BK18:BK24" si="3">+ROUND(BB18/BA$16*100,1)</f>
        <v>4.0999999999999996</v>
      </c>
      <c r="BL18" s="7"/>
    </row>
    <row r="19" spans="2:64" ht="15.75" customHeight="1" x14ac:dyDescent="0.15">
      <c r="B19" s="114"/>
      <c r="C19" s="78" t="s">
        <v>10</v>
      </c>
      <c r="D19" s="7"/>
      <c r="E19" s="14"/>
      <c r="F19" s="14">
        <f t="shared" si="0"/>
        <v>4497</v>
      </c>
      <c r="G19" s="14"/>
      <c r="H19" s="14"/>
      <c r="I19" s="35">
        <v>2309</v>
      </c>
      <c r="J19" s="35"/>
      <c r="K19" s="35"/>
      <c r="L19" s="35">
        <v>2188</v>
      </c>
      <c r="M19" s="29"/>
      <c r="N19" s="30"/>
      <c r="O19" s="30">
        <f t="shared" si="1"/>
        <v>5</v>
      </c>
      <c r="P19" s="31"/>
      <c r="Q19" s="14"/>
      <c r="R19" s="14">
        <f t="shared" ref="R19:R38" si="4">SUM(U19:X19)</f>
        <v>4543</v>
      </c>
      <c r="S19" s="14"/>
      <c r="T19" s="14"/>
      <c r="U19" s="35">
        <v>2351</v>
      </c>
      <c r="V19" s="35"/>
      <c r="W19" s="35"/>
      <c r="X19" s="35">
        <v>2192</v>
      </c>
      <c r="Y19" s="32"/>
      <c r="Z19" s="32"/>
      <c r="AA19" s="86">
        <f t="shared" ref="AA19:AA24" si="5">+ROUND(R19/Q$16*100,1)</f>
        <v>5</v>
      </c>
      <c r="AB19" s="86"/>
      <c r="AC19" s="58"/>
      <c r="AD19" s="59">
        <f>SUM(AG19:AJ19)</f>
        <v>4503</v>
      </c>
      <c r="AE19" s="59"/>
      <c r="AF19" s="59"/>
      <c r="AG19" s="35">
        <v>2318</v>
      </c>
      <c r="AH19" s="35"/>
      <c r="AI19" s="35"/>
      <c r="AJ19" s="35">
        <v>2185</v>
      </c>
      <c r="AK19" s="33"/>
      <c r="AL19" s="33"/>
      <c r="AM19" s="52">
        <f t="shared" ref="AM19:AM24" si="6">+ROUND(AD19/AC$16*100,1)</f>
        <v>4.9000000000000004</v>
      </c>
      <c r="AN19" s="34"/>
      <c r="AO19" s="14"/>
      <c r="AP19" s="14">
        <f>SUM(AS19:AV19)</f>
        <v>4627</v>
      </c>
      <c r="AQ19" s="35"/>
      <c r="AR19" s="35"/>
      <c r="AS19" s="35">
        <v>2399</v>
      </c>
      <c r="AT19" s="35"/>
      <c r="AU19" s="35"/>
      <c r="AV19" s="35">
        <v>2228</v>
      </c>
      <c r="AW19" s="36"/>
      <c r="AX19" s="36"/>
      <c r="AY19" s="52">
        <f t="shared" si="2"/>
        <v>5</v>
      </c>
      <c r="AZ19" s="1"/>
      <c r="BA19" s="58"/>
      <c r="BB19" s="59">
        <f>SUM(BE19:BH19)</f>
        <v>4690</v>
      </c>
      <c r="BC19" s="35"/>
      <c r="BD19" s="35"/>
      <c r="BE19" s="35">
        <v>2416</v>
      </c>
      <c r="BF19" s="35"/>
      <c r="BG19" s="35"/>
      <c r="BH19" s="35">
        <v>2274</v>
      </c>
      <c r="BI19" s="36"/>
      <c r="BJ19" s="36"/>
      <c r="BK19" s="52">
        <f t="shared" si="3"/>
        <v>5</v>
      </c>
      <c r="BL19" s="7"/>
    </row>
    <row r="20" spans="2:64" ht="15.75" customHeight="1" x14ac:dyDescent="0.15">
      <c r="B20" s="114"/>
      <c r="C20" s="78" t="s">
        <v>11</v>
      </c>
      <c r="D20" s="7"/>
      <c r="E20" s="14"/>
      <c r="F20" s="14">
        <f t="shared" si="0"/>
        <v>4687</v>
      </c>
      <c r="G20" s="14"/>
      <c r="H20" s="14"/>
      <c r="I20" s="35">
        <v>2363</v>
      </c>
      <c r="J20" s="35"/>
      <c r="K20" s="35"/>
      <c r="L20" s="35">
        <v>2324</v>
      </c>
      <c r="M20" s="29"/>
      <c r="N20" s="30"/>
      <c r="O20" s="30">
        <f t="shared" si="1"/>
        <v>5.2</v>
      </c>
      <c r="P20" s="31"/>
      <c r="Q20" s="14"/>
      <c r="R20" s="14">
        <f t="shared" si="4"/>
        <v>4648</v>
      </c>
      <c r="S20" s="14"/>
      <c r="T20" s="14"/>
      <c r="U20" s="35">
        <v>2339</v>
      </c>
      <c r="V20" s="35"/>
      <c r="W20" s="35"/>
      <c r="X20" s="35">
        <v>2309</v>
      </c>
      <c r="Y20" s="32"/>
      <c r="Z20" s="32"/>
      <c r="AA20" s="86">
        <f t="shared" si="5"/>
        <v>5.0999999999999996</v>
      </c>
      <c r="AB20" s="86"/>
      <c r="AC20" s="58"/>
      <c r="AD20" s="59">
        <f t="shared" ref="AD20:AD38" si="7">SUM(AG20:AJ20)</f>
        <v>4734</v>
      </c>
      <c r="AE20" s="59"/>
      <c r="AF20" s="59"/>
      <c r="AG20" s="35">
        <v>2422</v>
      </c>
      <c r="AH20" s="35"/>
      <c r="AI20" s="35"/>
      <c r="AJ20" s="35">
        <v>2312</v>
      </c>
      <c r="AK20" s="33"/>
      <c r="AL20" s="33"/>
      <c r="AM20" s="52">
        <f t="shared" si="6"/>
        <v>5.0999999999999996</v>
      </c>
      <c r="AN20" s="34"/>
      <c r="AO20" s="14"/>
      <c r="AP20" s="14">
        <f t="shared" ref="AP20:AP38" si="8">SUM(AS20:AV20)</f>
        <v>4675</v>
      </c>
      <c r="AQ20" s="35"/>
      <c r="AR20" s="35"/>
      <c r="AS20" s="35">
        <v>2402</v>
      </c>
      <c r="AT20" s="35"/>
      <c r="AU20" s="35"/>
      <c r="AV20" s="35">
        <v>2273</v>
      </c>
      <c r="AW20" s="36"/>
      <c r="AX20" s="36"/>
      <c r="AY20" s="52">
        <f t="shared" si="2"/>
        <v>5</v>
      </c>
      <c r="AZ20" s="1"/>
      <c r="BA20" s="58"/>
      <c r="BB20" s="59">
        <f t="shared" ref="BB20:BB38" si="9">SUM(BE20:BH20)</f>
        <v>4609</v>
      </c>
      <c r="BC20" s="35"/>
      <c r="BD20" s="35"/>
      <c r="BE20" s="35">
        <v>2409</v>
      </c>
      <c r="BF20" s="35"/>
      <c r="BG20" s="35"/>
      <c r="BH20" s="35">
        <v>2200</v>
      </c>
      <c r="BI20" s="36"/>
      <c r="BJ20" s="36"/>
      <c r="BK20" s="52">
        <f t="shared" si="3"/>
        <v>4.9000000000000004</v>
      </c>
      <c r="BL20" s="7"/>
    </row>
    <row r="21" spans="2:64" s="117" customFormat="1" ht="15.75" customHeight="1" x14ac:dyDescent="0.15">
      <c r="B21" s="116"/>
      <c r="C21" s="68" t="s">
        <v>12</v>
      </c>
      <c r="D21" s="44"/>
      <c r="E21" s="45"/>
      <c r="F21" s="45">
        <f t="shared" si="0"/>
        <v>4792</v>
      </c>
      <c r="G21" s="45"/>
      <c r="H21" s="45"/>
      <c r="I21" s="35">
        <v>2482</v>
      </c>
      <c r="J21" s="35"/>
      <c r="K21" s="35"/>
      <c r="L21" s="35">
        <v>2310</v>
      </c>
      <c r="M21" s="46"/>
      <c r="N21" s="42"/>
      <c r="O21" s="42">
        <f t="shared" si="1"/>
        <v>5.3</v>
      </c>
      <c r="P21" s="47"/>
      <c r="Q21" s="45"/>
      <c r="R21" s="45">
        <f t="shared" si="4"/>
        <v>4790</v>
      </c>
      <c r="S21" s="45"/>
      <c r="T21" s="45"/>
      <c r="U21" s="35">
        <v>2453</v>
      </c>
      <c r="V21" s="35"/>
      <c r="W21" s="35"/>
      <c r="X21" s="35">
        <v>2337</v>
      </c>
      <c r="Y21" s="48"/>
      <c r="Z21" s="48"/>
      <c r="AA21" s="86">
        <f t="shared" si="5"/>
        <v>5.2</v>
      </c>
      <c r="AB21" s="86"/>
      <c r="AC21" s="60"/>
      <c r="AD21" s="35">
        <f t="shared" si="7"/>
        <v>4717</v>
      </c>
      <c r="AE21" s="35"/>
      <c r="AF21" s="35"/>
      <c r="AG21" s="35">
        <v>2380</v>
      </c>
      <c r="AH21" s="35"/>
      <c r="AI21" s="35"/>
      <c r="AJ21" s="35">
        <v>2337</v>
      </c>
      <c r="AK21" s="36"/>
      <c r="AL21" s="36"/>
      <c r="AM21" s="52">
        <f t="shared" si="6"/>
        <v>5.0999999999999996</v>
      </c>
      <c r="AN21" s="50"/>
      <c r="AO21" s="45"/>
      <c r="AP21" s="45">
        <f t="shared" si="8"/>
        <v>4771</v>
      </c>
      <c r="AQ21" s="35"/>
      <c r="AR21" s="35"/>
      <c r="AS21" s="35">
        <v>2420</v>
      </c>
      <c r="AT21" s="35"/>
      <c r="AU21" s="35"/>
      <c r="AV21" s="35">
        <v>2351</v>
      </c>
      <c r="AW21" s="36"/>
      <c r="AX21" s="36"/>
      <c r="AY21" s="52">
        <f t="shared" si="2"/>
        <v>5.0999999999999996</v>
      </c>
      <c r="AZ21" s="49"/>
      <c r="BA21" s="60"/>
      <c r="BB21" s="35">
        <f t="shared" si="9"/>
        <v>4815</v>
      </c>
      <c r="BC21" s="35"/>
      <c r="BD21" s="35"/>
      <c r="BE21" s="35">
        <v>2426</v>
      </c>
      <c r="BF21" s="35"/>
      <c r="BG21" s="35"/>
      <c r="BH21" s="35">
        <v>2389</v>
      </c>
      <c r="BI21" s="36"/>
      <c r="BJ21" s="36"/>
      <c r="BK21" s="52">
        <f t="shared" si="3"/>
        <v>5.2</v>
      </c>
      <c r="BL21" s="44"/>
    </row>
    <row r="22" spans="2:64" s="117" customFormat="1" ht="15.75" customHeight="1" x14ac:dyDescent="0.15">
      <c r="B22" s="116"/>
      <c r="C22" s="68" t="s">
        <v>13</v>
      </c>
      <c r="D22" s="44"/>
      <c r="E22" s="45"/>
      <c r="F22" s="45">
        <f t="shared" si="0"/>
        <v>4743</v>
      </c>
      <c r="G22" s="45"/>
      <c r="H22" s="45"/>
      <c r="I22" s="35">
        <v>2476</v>
      </c>
      <c r="J22" s="35"/>
      <c r="K22" s="35"/>
      <c r="L22" s="35">
        <v>2267</v>
      </c>
      <c r="M22" s="46"/>
      <c r="N22" s="42"/>
      <c r="O22" s="42">
        <f t="shared" si="1"/>
        <v>5.2</v>
      </c>
      <c r="P22" s="47"/>
      <c r="Q22" s="45"/>
      <c r="R22" s="45">
        <f t="shared" si="4"/>
        <v>4941</v>
      </c>
      <c r="S22" s="45"/>
      <c r="T22" s="45"/>
      <c r="U22" s="35">
        <v>2584</v>
      </c>
      <c r="V22" s="35"/>
      <c r="W22" s="35"/>
      <c r="X22" s="35">
        <v>2357</v>
      </c>
      <c r="Y22" s="48"/>
      <c r="Z22" s="48"/>
      <c r="AA22" s="86">
        <f t="shared" si="5"/>
        <v>5.4</v>
      </c>
      <c r="AB22" s="86"/>
      <c r="AC22" s="60"/>
      <c r="AD22" s="35">
        <f t="shared" si="7"/>
        <v>4997</v>
      </c>
      <c r="AE22" s="35"/>
      <c r="AF22" s="35"/>
      <c r="AG22" s="35">
        <v>2573</v>
      </c>
      <c r="AH22" s="35"/>
      <c r="AI22" s="35"/>
      <c r="AJ22" s="35">
        <v>2424</v>
      </c>
      <c r="AK22" s="36"/>
      <c r="AL22" s="36"/>
      <c r="AM22" s="51">
        <f t="shared" si="6"/>
        <v>5.4</v>
      </c>
      <c r="AN22" s="50"/>
      <c r="AO22" s="45"/>
      <c r="AP22" s="45">
        <f t="shared" si="8"/>
        <v>5096</v>
      </c>
      <c r="AQ22" s="35"/>
      <c r="AR22" s="35"/>
      <c r="AS22" s="35">
        <v>2571</v>
      </c>
      <c r="AT22" s="35"/>
      <c r="AU22" s="35"/>
      <c r="AV22" s="35">
        <v>2525</v>
      </c>
      <c r="AW22" s="36"/>
      <c r="AX22" s="36"/>
      <c r="AY22" s="51">
        <f t="shared" si="2"/>
        <v>5.5</v>
      </c>
      <c r="AZ22" s="49"/>
      <c r="BA22" s="60"/>
      <c r="BB22" s="35">
        <f t="shared" si="9"/>
        <v>5055</v>
      </c>
      <c r="BC22" s="35"/>
      <c r="BD22" s="35"/>
      <c r="BE22" s="35">
        <v>2563</v>
      </c>
      <c r="BF22" s="35"/>
      <c r="BG22" s="35"/>
      <c r="BH22" s="35">
        <v>2492</v>
      </c>
      <c r="BI22" s="36"/>
      <c r="BJ22" s="36"/>
      <c r="BK22" s="51">
        <f t="shared" si="3"/>
        <v>5.4</v>
      </c>
      <c r="BL22" s="44"/>
    </row>
    <row r="23" spans="2:64" s="117" customFormat="1" ht="15.75" customHeight="1" x14ac:dyDescent="0.15">
      <c r="B23" s="116"/>
      <c r="C23" s="68" t="s">
        <v>14</v>
      </c>
      <c r="D23" s="44"/>
      <c r="E23" s="45"/>
      <c r="F23" s="45">
        <f t="shared" si="0"/>
        <v>4557</v>
      </c>
      <c r="G23" s="45"/>
      <c r="H23" s="45"/>
      <c r="I23" s="35">
        <v>2383</v>
      </c>
      <c r="J23" s="35"/>
      <c r="K23" s="35"/>
      <c r="L23" s="35">
        <v>2174</v>
      </c>
      <c r="M23" s="46"/>
      <c r="N23" s="42"/>
      <c r="O23" s="42">
        <f t="shared" si="1"/>
        <v>5</v>
      </c>
      <c r="P23" s="47"/>
      <c r="Q23" s="45"/>
      <c r="R23" s="45">
        <f t="shared" si="4"/>
        <v>4590</v>
      </c>
      <c r="S23" s="45"/>
      <c r="T23" s="45"/>
      <c r="U23" s="35">
        <v>2369</v>
      </c>
      <c r="V23" s="35"/>
      <c r="W23" s="35"/>
      <c r="X23" s="35">
        <v>2221</v>
      </c>
      <c r="Y23" s="48"/>
      <c r="Z23" s="48"/>
      <c r="AA23" s="86">
        <f t="shared" si="5"/>
        <v>5</v>
      </c>
      <c r="AB23" s="86"/>
      <c r="AC23" s="60"/>
      <c r="AD23" s="35">
        <f t="shared" si="7"/>
        <v>4641</v>
      </c>
      <c r="AE23" s="35"/>
      <c r="AF23" s="35"/>
      <c r="AG23" s="35">
        <v>2401</v>
      </c>
      <c r="AH23" s="35"/>
      <c r="AI23" s="35"/>
      <c r="AJ23" s="35">
        <v>2240</v>
      </c>
      <c r="AK23" s="36"/>
      <c r="AL23" s="36"/>
      <c r="AM23" s="51">
        <f t="shared" si="6"/>
        <v>5</v>
      </c>
      <c r="AN23" s="50"/>
      <c r="AO23" s="45"/>
      <c r="AP23" s="45">
        <f t="shared" si="8"/>
        <v>4646</v>
      </c>
      <c r="AQ23" s="35"/>
      <c r="AR23" s="35"/>
      <c r="AS23" s="35">
        <v>2404</v>
      </c>
      <c r="AT23" s="35"/>
      <c r="AU23" s="35"/>
      <c r="AV23" s="35">
        <v>2242</v>
      </c>
      <c r="AW23" s="36"/>
      <c r="AX23" s="36"/>
      <c r="AY23" s="51">
        <f t="shared" si="2"/>
        <v>5</v>
      </c>
      <c r="AZ23" s="49"/>
      <c r="BA23" s="60"/>
      <c r="BB23" s="35">
        <f t="shared" si="9"/>
        <v>4709</v>
      </c>
      <c r="BC23" s="35"/>
      <c r="BD23" s="35"/>
      <c r="BE23" s="35">
        <v>2396</v>
      </c>
      <c r="BF23" s="35"/>
      <c r="BG23" s="35"/>
      <c r="BH23" s="35">
        <v>2313</v>
      </c>
      <c r="BI23" s="36"/>
      <c r="BJ23" s="36"/>
      <c r="BK23" s="51">
        <f t="shared" si="3"/>
        <v>5</v>
      </c>
      <c r="BL23" s="44"/>
    </row>
    <row r="24" spans="2:64" s="117" customFormat="1" ht="15.75" customHeight="1" x14ac:dyDescent="0.15">
      <c r="B24" s="116"/>
      <c r="C24" s="68" t="s">
        <v>15</v>
      </c>
      <c r="D24" s="44"/>
      <c r="E24" s="45"/>
      <c r="F24" s="45">
        <f t="shared" si="0"/>
        <v>5216</v>
      </c>
      <c r="G24" s="45"/>
      <c r="H24" s="45"/>
      <c r="I24" s="35">
        <v>2663</v>
      </c>
      <c r="J24" s="35"/>
      <c r="K24" s="35"/>
      <c r="L24" s="35">
        <v>2553</v>
      </c>
      <c r="M24" s="46"/>
      <c r="N24" s="42"/>
      <c r="O24" s="42">
        <f t="shared" si="1"/>
        <v>5.8</v>
      </c>
      <c r="P24" s="47"/>
      <c r="Q24" s="45"/>
      <c r="R24" s="45">
        <f t="shared" si="4"/>
        <v>5253</v>
      </c>
      <c r="S24" s="45"/>
      <c r="T24" s="45"/>
      <c r="U24" s="35">
        <v>2673</v>
      </c>
      <c r="V24" s="35"/>
      <c r="W24" s="35"/>
      <c r="X24" s="35">
        <v>2580</v>
      </c>
      <c r="Y24" s="48"/>
      <c r="Z24" s="48"/>
      <c r="AA24" s="86">
        <f t="shared" si="5"/>
        <v>5.7</v>
      </c>
      <c r="AB24" s="86"/>
      <c r="AC24" s="60"/>
      <c r="AD24" s="35">
        <f t="shared" si="7"/>
        <v>5153</v>
      </c>
      <c r="AE24" s="35"/>
      <c r="AF24" s="35"/>
      <c r="AG24" s="35">
        <v>2619</v>
      </c>
      <c r="AH24" s="35"/>
      <c r="AI24" s="35"/>
      <c r="AJ24" s="35">
        <v>2534</v>
      </c>
      <c r="AK24" s="36"/>
      <c r="AL24" s="36"/>
      <c r="AM24" s="51">
        <f t="shared" si="6"/>
        <v>5.6</v>
      </c>
      <c r="AN24" s="50"/>
      <c r="AO24" s="45"/>
      <c r="AP24" s="45">
        <f t="shared" si="8"/>
        <v>5081</v>
      </c>
      <c r="AQ24" s="35"/>
      <c r="AR24" s="35"/>
      <c r="AS24" s="35">
        <v>2588</v>
      </c>
      <c r="AT24" s="35"/>
      <c r="AU24" s="35"/>
      <c r="AV24" s="35">
        <v>2493</v>
      </c>
      <c r="AW24" s="36"/>
      <c r="AX24" s="36"/>
      <c r="AY24" s="51">
        <f t="shared" si="2"/>
        <v>5.5</v>
      </c>
      <c r="AZ24" s="49"/>
      <c r="BA24" s="60"/>
      <c r="BB24" s="35">
        <f t="shared" si="9"/>
        <v>4959</v>
      </c>
      <c r="BC24" s="35"/>
      <c r="BD24" s="35"/>
      <c r="BE24" s="35">
        <v>2536</v>
      </c>
      <c r="BF24" s="35"/>
      <c r="BG24" s="35"/>
      <c r="BH24" s="35">
        <v>2423</v>
      </c>
      <c r="BI24" s="36"/>
      <c r="BJ24" s="36"/>
      <c r="BK24" s="51">
        <f t="shared" si="3"/>
        <v>5.3</v>
      </c>
      <c r="BL24" s="44"/>
    </row>
    <row r="25" spans="2:64" s="117" customFormat="1" ht="15.75" customHeight="1" x14ac:dyDescent="0.15">
      <c r="B25" s="116"/>
      <c r="C25" s="68" t="s">
        <v>16</v>
      </c>
      <c r="D25" s="44"/>
      <c r="E25" s="45"/>
      <c r="F25" s="45">
        <f t="shared" si="0"/>
        <v>6013</v>
      </c>
      <c r="G25" s="45"/>
      <c r="H25" s="45"/>
      <c r="I25" s="35">
        <v>2963</v>
      </c>
      <c r="J25" s="35"/>
      <c r="K25" s="35"/>
      <c r="L25" s="35">
        <v>3050</v>
      </c>
      <c r="M25" s="46"/>
      <c r="N25" s="42"/>
      <c r="O25" s="42">
        <f>+ROUND(F25/E$16*100,1)</f>
        <v>6.6</v>
      </c>
      <c r="P25" s="47"/>
      <c r="Q25" s="45"/>
      <c r="R25" s="45">
        <f t="shared" si="4"/>
        <v>5906</v>
      </c>
      <c r="S25" s="45"/>
      <c r="T25" s="45"/>
      <c r="U25" s="35">
        <v>2958</v>
      </c>
      <c r="V25" s="35"/>
      <c r="W25" s="35"/>
      <c r="X25" s="35">
        <v>2948</v>
      </c>
      <c r="Y25" s="48"/>
      <c r="Z25" s="48"/>
      <c r="AA25" s="86">
        <f>+ROUND(R25/Q$16*100,1)</f>
        <v>6.5</v>
      </c>
      <c r="AB25" s="86"/>
      <c r="AC25" s="60"/>
      <c r="AD25" s="35">
        <f t="shared" si="7"/>
        <v>5871</v>
      </c>
      <c r="AE25" s="35"/>
      <c r="AF25" s="35"/>
      <c r="AG25" s="35">
        <v>2945</v>
      </c>
      <c r="AH25" s="35"/>
      <c r="AI25" s="35"/>
      <c r="AJ25" s="35">
        <v>2926</v>
      </c>
      <c r="AK25" s="36"/>
      <c r="AL25" s="36"/>
      <c r="AM25" s="51">
        <f>+ROUND(AD25/AC$16*100,1)</f>
        <v>6.4</v>
      </c>
      <c r="AN25" s="50"/>
      <c r="AO25" s="45"/>
      <c r="AP25" s="45">
        <f t="shared" si="8"/>
        <v>6010</v>
      </c>
      <c r="AQ25" s="35"/>
      <c r="AR25" s="35"/>
      <c r="AS25" s="35">
        <v>3037</v>
      </c>
      <c r="AT25" s="35"/>
      <c r="AU25" s="35"/>
      <c r="AV25" s="35">
        <v>2973</v>
      </c>
      <c r="AW25" s="36"/>
      <c r="AX25" s="36"/>
      <c r="AY25" s="51">
        <f>+ROUND(AP25/AO$16*100,1)</f>
        <v>6.5</v>
      </c>
      <c r="AZ25" s="49"/>
      <c r="BA25" s="60"/>
      <c r="BB25" s="35">
        <f t="shared" si="9"/>
        <v>5979</v>
      </c>
      <c r="BC25" s="35"/>
      <c r="BD25" s="35"/>
      <c r="BE25" s="35">
        <v>3024</v>
      </c>
      <c r="BF25" s="35"/>
      <c r="BG25" s="35"/>
      <c r="BH25" s="35">
        <v>2955</v>
      </c>
      <c r="BI25" s="36"/>
      <c r="BJ25" s="36"/>
      <c r="BK25" s="51">
        <f>+ROUND(BB25/BA$16*100,1)</f>
        <v>6.4</v>
      </c>
      <c r="BL25" s="44"/>
    </row>
    <row r="26" spans="2:64" s="117" customFormat="1" ht="15.75" customHeight="1" x14ac:dyDescent="0.15">
      <c r="B26" s="116"/>
      <c r="C26" s="68" t="s">
        <v>17</v>
      </c>
      <c r="D26" s="44"/>
      <c r="E26" s="45"/>
      <c r="F26" s="45">
        <f t="shared" si="0"/>
        <v>7335</v>
      </c>
      <c r="G26" s="45"/>
      <c r="H26" s="45"/>
      <c r="I26" s="35">
        <v>3769</v>
      </c>
      <c r="J26" s="35"/>
      <c r="K26" s="35"/>
      <c r="L26" s="35">
        <v>3566</v>
      </c>
      <c r="M26" s="46"/>
      <c r="N26" s="42"/>
      <c r="O26" s="42">
        <f>+ROUND(F26/E$16*100,1)</f>
        <v>8.1</v>
      </c>
      <c r="P26" s="47"/>
      <c r="Q26" s="45"/>
      <c r="R26" s="45">
        <f t="shared" si="4"/>
        <v>7053</v>
      </c>
      <c r="S26" s="45"/>
      <c r="T26" s="45"/>
      <c r="U26" s="35">
        <v>3595</v>
      </c>
      <c r="V26" s="35"/>
      <c r="W26" s="35"/>
      <c r="X26" s="35">
        <v>3458</v>
      </c>
      <c r="Y26" s="48"/>
      <c r="Z26" s="48"/>
      <c r="AA26" s="86">
        <f>+ROUND(R26/Q$16*100,1)</f>
        <v>7.7</v>
      </c>
      <c r="AB26" s="86"/>
      <c r="AC26" s="60"/>
      <c r="AD26" s="35">
        <f t="shared" si="7"/>
        <v>6858</v>
      </c>
      <c r="AE26" s="35"/>
      <c r="AF26" s="35"/>
      <c r="AG26" s="35">
        <v>3491</v>
      </c>
      <c r="AH26" s="35"/>
      <c r="AI26" s="35"/>
      <c r="AJ26" s="35">
        <v>3367</v>
      </c>
      <c r="AK26" s="36"/>
      <c r="AL26" s="36"/>
      <c r="AM26" s="51">
        <f t="shared" ref="AM26:AM38" si="10">+ROUND(AD26/AC$16*100,1)</f>
        <v>7.4</v>
      </c>
      <c r="AN26" s="50"/>
      <c r="AO26" s="45"/>
      <c r="AP26" s="45">
        <f t="shared" si="8"/>
        <v>6663</v>
      </c>
      <c r="AQ26" s="35"/>
      <c r="AR26" s="35"/>
      <c r="AS26" s="35">
        <v>3401</v>
      </c>
      <c r="AT26" s="35"/>
      <c r="AU26" s="35"/>
      <c r="AV26" s="35">
        <v>3262</v>
      </c>
      <c r="AW26" s="36"/>
      <c r="AX26" s="36"/>
      <c r="AY26" s="51">
        <f t="shared" ref="AY26:AY38" si="11">+ROUND(AP26/AO$16*100,1)</f>
        <v>7.2</v>
      </c>
      <c r="AZ26" s="49"/>
      <c r="BA26" s="60"/>
      <c r="BB26" s="35">
        <f t="shared" si="9"/>
        <v>6504</v>
      </c>
      <c r="BC26" s="35"/>
      <c r="BD26" s="35"/>
      <c r="BE26" s="35">
        <v>3309</v>
      </c>
      <c r="BF26" s="35"/>
      <c r="BG26" s="35"/>
      <c r="BH26" s="35">
        <v>3195</v>
      </c>
      <c r="BI26" s="36"/>
      <c r="BJ26" s="36"/>
      <c r="BK26" s="51">
        <f t="shared" ref="BK26:BK38" si="12">+ROUND(BB26/BA$16*100,1)</f>
        <v>7</v>
      </c>
      <c r="BL26" s="44"/>
    </row>
    <row r="27" spans="2:64" s="117" customFormat="1" ht="15.75" customHeight="1" x14ac:dyDescent="0.15">
      <c r="B27" s="116"/>
      <c r="C27" s="68" t="s">
        <v>18</v>
      </c>
      <c r="D27" s="44"/>
      <c r="E27" s="45"/>
      <c r="F27" s="45">
        <f t="shared" si="0"/>
        <v>8437</v>
      </c>
      <c r="G27" s="45"/>
      <c r="H27" s="45"/>
      <c r="I27" s="35">
        <v>4343</v>
      </c>
      <c r="J27" s="35"/>
      <c r="K27" s="35"/>
      <c r="L27" s="35">
        <v>4094</v>
      </c>
      <c r="M27" s="46"/>
      <c r="N27" s="42"/>
      <c r="O27" s="42">
        <f>+ROUND(F27/E$16*100,1)</f>
        <v>9.3000000000000007</v>
      </c>
      <c r="P27" s="47"/>
      <c r="Q27" s="45"/>
      <c r="R27" s="45">
        <f t="shared" si="4"/>
        <v>8418</v>
      </c>
      <c r="S27" s="45"/>
      <c r="T27" s="45"/>
      <c r="U27" s="35">
        <v>4321</v>
      </c>
      <c r="V27" s="35"/>
      <c r="W27" s="35"/>
      <c r="X27" s="35">
        <v>4097</v>
      </c>
      <c r="Y27" s="48"/>
      <c r="Z27" s="48"/>
      <c r="AA27" s="86">
        <f>+ROUND(R27/Q$16*100,1)</f>
        <v>9.1999999999999993</v>
      </c>
      <c r="AB27" s="86"/>
      <c r="AC27" s="60"/>
      <c r="AD27" s="35">
        <f t="shared" si="7"/>
        <v>8308</v>
      </c>
      <c r="AE27" s="35"/>
      <c r="AF27" s="35"/>
      <c r="AG27" s="35">
        <v>4231</v>
      </c>
      <c r="AH27" s="35"/>
      <c r="AI27" s="35"/>
      <c r="AJ27" s="35">
        <v>4077</v>
      </c>
      <c r="AK27" s="36"/>
      <c r="AL27" s="36"/>
      <c r="AM27" s="51">
        <f t="shared" si="10"/>
        <v>9</v>
      </c>
      <c r="AN27" s="50"/>
      <c r="AO27" s="45"/>
      <c r="AP27" s="45">
        <f t="shared" si="8"/>
        <v>8034</v>
      </c>
      <c r="AQ27" s="35"/>
      <c r="AR27" s="35"/>
      <c r="AS27" s="35">
        <v>4083</v>
      </c>
      <c r="AT27" s="35"/>
      <c r="AU27" s="35"/>
      <c r="AV27" s="35">
        <v>3951</v>
      </c>
      <c r="AW27" s="36"/>
      <c r="AX27" s="36"/>
      <c r="AY27" s="51">
        <f t="shared" si="11"/>
        <v>8.6</v>
      </c>
      <c r="AZ27" s="49"/>
      <c r="BA27" s="60"/>
      <c r="BB27" s="35">
        <f t="shared" si="9"/>
        <v>7750</v>
      </c>
      <c r="BC27" s="35"/>
      <c r="BD27" s="35"/>
      <c r="BE27" s="35">
        <v>3994</v>
      </c>
      <c r="BF27" s="35"/>
      <c r="BG27" s="35"/>
      <c r="BH27" s="35">
        <v>3756</v>
      </c>
      <c r="BI27" s="36"/>
      <c r="BJ27" s="36"/>
      <c r="BK27" s="51">
        <f t="shared" si="12"/>
        <v>8.3000000000000007</v>
      </c>
      <c r="BL27" s="44"/>
    </row>
    <row r="28" spans="2:64" s="117" customFormat="1" ht="15.75" customHeight="1" x14ac:dyDescent="0.15">
      <c r="B28" s="116"/>
      <c r="C28" s="68" t="s">
        <v>19</v>
      </c>
      <c r="D28" s="44"/>
      <c r="E28" s="45"/>
      <c r="F28" s="45">
        <f t="shared" si="0"/>
        <v>7209</v>
      </c>
      <c r="G28" s="45"/>
      <c r="H28" s="45"/>
      <c r="I28" s="35">
        <v>3890</v>
      </c>
      <c r="J28" s="35"/>
      <c r="K28" s="35"/>
      <c r="L28" s="35">
        <v>3319</v>
      </c>
      <c r="M28" s="46"/>
      <c r="N28" s="42"/>
      <c r="O28" s="42">
        <f>+ROUNDDOWN(F28/E$16*100,1)</f>
        <v>7.9</v>
      </c>
      <c r="P28" s="47"/>
      <c r="Q28" s="45"/>
      <c r="R28" s="45">
        <f t="shared" si="4"/>
        <v>7552</v>
      </c>
      <c r="S28" s="45"/>
      <c r="T28" s="45"/>
      <c r="U28" s="35">
        <v>4078</v>
      </c>
      <c r="V28" s="35"/>
      <c r="W28" s="35"/>
      <c r="X28" s="35">
        <v>3474</v>
      </c>
      <c r="Y28" s="48"/>
      <c r="Z28" s="48"/>
      <c r="AA28" s="86">
        <f>+ROUNDDOWN(R28/Q$16*100,1)</f>
        <v>8.1999999999999993</v>
      </c>
      <c r="AB28" s="86"/>
      <c r="AC28" s="60"/>
      <c r="AD28" s="35">
        <f t="shared" si="7"/>
        <v>7752</v>
      </c>
      <c r="AE28" s="35"/>
      <c r="AF28" s="35"/>
      <c r="AG28" s="35">
        <v>4170</v>
      </c>
      <c r="AH28" s="35"/>
      <c r="AI28" s="35"/>
      <c r="AJ28" s="35">
        <v>3582</v>
      </c>
      <c r="AK28" s="36"/>
      <c r="AL28" s="36"/>
      <c r="AM28" s="51">
        <f t="shared" si="10"/>
        <v>8.4</v>
      </c>
      <c r="AN28" s="50"/>
      <c r="AO28" s="45"/>
      <c r="AP28" s="45">
        <f t="shared" si="8"/>
        <v>8323</v>
      </c>
      <c r="AQ28" s="35"/>
      <c r="AR28" s="35"/>
      <c r="AS28" s="35">
        <v>4383</v>
      </c>
      <c r="AT28" s="35"/>
      <c r="AU28" s="35"/>
      <c r="AV28" s="35">
        <v>3940</v>
      </c>
      <c r="AW28" s="36"/>
      <c r="AX28" s="36"/>
      <c r="AY28" s="51">
        <f t="shared" si="11"/>
        <v>8.9</v>
      </c>
      <c r="AZ28" s="49"/>
      <c r="BA28" s="60"/>
      <c r="BB28" s="35">
        <f t="shared" si="9"/>
        <v>8305</v>
      </c>
      <c r="BC28" s="35"/>
      <c r="BD28" s="35"/>
      <c r="BE28" s="35">
        <v>4301</v>
      </c>
      <c r="BF28" s="35"/>
      <c r="BG28" s="35"/>
      <c r="BH28" s="35">
        <v>4004</v>
      </c>
      <c r="BI28" s="36"/>
      <c r="BJ28" s="36"/>
      <c r="BK28" s="51">
        <f t="shared" si="12"/>
        <v>8.9</v>
      </c>
      <c r="BL28" s="44"/>
    </row>
    <row r="29" spans="2:64" s="117" customFormat="1" ht="15.75" customHeight="1" x14ac:dyDescent="0.15">
      <c r="B29" s="116"/>
      <c r="C29" s="68" t="s">
        <v>20</v>
      </c>
      <c r="D29" s="44"/>
      <c r="E29" s="45"/>
      <c r="F29" s="45">
        <f t="shared" si="0"/>
        <v>5355</v>
      </c>
      <c r="G29" s="45"/>
      <c r="H29" s="45"/>
      <c r="I29" s="35">
        <v>2829</v>
      </c>
      <c r="J29" s="35"/>
      <c r="K29" s="35"/>
      <c r="L29" s="35">
        <v>2526</v>
      </c>
      <c r="M29" s="46"/>
      <c r="N29" s="42"/>
      <c r="O29" s="42">
        <f t="shared" ref="O29:O34" si="13">+ROUND(F29/E$16*100,1)</f>
        <v>5.9</v>
      </c>
      <c r="P29" s="47"/>
      <c r="Q29" s="45"/>
      <c r="R29" s="45">
        <f t="shared" si="4"/>
        <v>5665</v>
      </c>
      <c r="S29" s="45"/>
      <c r="T29" s="45"/>
      <c r="U29" s="35">
        <v>2977</v>
      </c>
      <c r="V29" s="35"/>
      <c r="W29" s="35"/>
      <c r="X29" s="35">
        <v>2688</v>
      </c>
      <c r="Y29" s="48"/>
      <c r="Z29" s="48"/>
      <c r="AA29" s="86">
        <f t="shared" ref="AA29:AA34" si="14">+ROUND(R29/Q$16*100,1)</f>
        <v>6.2</v>
      </c>
      <c r="AB29" s="86"/>
      <c r="AC29" s="60"/>
      <c r="AD29" s="35">
        <f t="shared" si="7"/>
        <v>6150</v>
      </c>
      <c r="AE29" s="35"/>
      <c r="AF29" s="35"/>
      <c r="AG29" s="35">
        <v>3231</v>
      </c>
      <c r="AH29" s="35"/>
      <c r="AI29" s="35"/>
      <c r="AJ29" s="35">
        <v>2919</v>
      </c>
      <c r="AK29" s="36"/>
      <c r="AL29" s="36"/>
      <c r="AM29" s="51">
        <f t="shared" si="10"/>
        <v>6.7</v>
      </c>
      <c r="AN29" s="50"/>
      <c r="AO29" s="45"/>
      <c r="AP29" s="45">
        <f t="shared" si="8"/>
        <v>6219</v>
      </c>
      <c r="AQ29" s="35"/>
      <c r="AR29" s="35"/>
      <c r="AS29" s="35">
        <v>3315</v>
      </c>
      <c r="AT29" s="35"/>
      <c r="AU29" s="35"/>
      <c r="AV29" s="35">
        <v>2904</v>
      </c>
      <c r="AW29" s="36"/>
      <c r="AX29" s="36"/>
      <c r="AY29" s="51">
        <f t="shared" si="11"/>
        <v>6.7</v>
      </c>
      <c r="AZ29" s="49"/>
      <c r="BA29" s="60"/>
      <c r="BB29" s="35">
        <f t="shared" si="9"/>
        <v>6794</v>
      </c>
      <c r="BC29" s="35"/>
      <c r="BD29" s="35"/>
      <c r="BE29" s="35">
        <v>3636</v>
      </c>
      <c r="BF29" s="35"/>
      <c r="BG29" s="35"/>
      <c r="BH29" s="35">
        <v>3158</v>
      </c>
      <c r="BI29" s="36"/>
      <c r="BJ29" s="36"/>
      <c r="BK29" s="51">
        <f t="shared" si="12"/>
        <v>7.3</v>
      </c>
      <c r="BL29" s="44"/>
    </row>
    <row r="30" spans="2:64" s="117" customFormat="1" ht="15.75" customHeight="1" x14ac:dyDescent="0.15">
      <c r="B30" s="116"/>
      <c r="C30" s="68" t="s">
        <v>21</v>
      </c>
      <c r="D30" s="44"/>
      <c r="E30" s="45"/>
      <c r="F30" s="45">
        <f t="shared" si="0"/>
        <v>4374</v>
      </c>
      <c r="G30" s="45"/>
      <c r="H30" s="45"/>
      <c r="I30" s="35">
        <v>2205</v>
      </c>
      <c r="J30" s="35"/>
      <c r="K30" s="35"/>
      <c r="L30" s="35">
        <v>2169</v>
      </c>
      <c r="M30" s="46"/>
      <c r="N30" s="42"/>
      <c r="O30" s="42">
        <f t="shared" si="13"/>
        <v>4.8</v>
      </c>
      <c r="P30" s="47"/>
      <c r="Q30" s="45"/>
      <c r="R30" s="45">
        <f t="shared" si="4"/>
        <v>4515</v>
      </c>
      <c r="S30" s="45"/>
      <c r="T30" s="45"/>
      <c r="U30" s="35">
        <v>2277</v>
      </c>
      <c r="V30" s="35"/>
      <c r="W30" s="35"/>
      <c r="X30" s="35">
        <v>2238</v>
      </c>
      <c r="Y30" s="48"/>
      <c r="Z30" s="48"/>
      <c r="AA30" s="86">
        <f t="shared" si="14"/>
        <v>4.9000000000000004</v>
      </c>
      <c r="AB30" s="86"/>
      <c r="AC30" s="60"/>
      <c r="AD30" s="35">
        <f t="shared" si="7"/>
        <v>4622</v>
      </c>
      <c r="AE30" s="35"/>
      <c r="AF30" s="35"/>
      <c r="AG30" s="35">
        <v>2384</v>
      </c>
      <c r="AH30" s="35"/>
      <c r="AI30" s="35"/>
      <c r="AJ30" s="35">
        <v>2238</v>
      </c>
      <c r="AK30" s="36"/>
      <c r="AL30" s="36"/>
      <c r="AM30" s="51">
        <f t="shared" si="10"/>
        <v>5</v>
      </c>
      <c r="AN30" s="50"/>
      <c r="AO30" s="45"/>
      <c r="AP30" s="45">
        <f t="shared" si="8"/>
        <v>4798</v>
      </c>
      <c r="AQ30" s="35"/>
      <c r="AR30" s="35"/>
      <c r="AS30" s="35">
        <v>2485</v>
      </c>
      <c r="AT30" s="35"/>
      <c r="AU30" s="35"/>
      <c r="AV30" s="35">
        <v>2313</v>
      </c>
      <c r="AW30" s="36"/>
      <c r="AX30" s="36"/>
      <c r="AY30" s="51">
        <f t="shared" si="11"/>
        <v>5.2</v>
      </c>
      <c r="AZ30" s="49"/>
      <c r="BA30" s="60"/>
      <c r="BB30" s="35">
        <f t="shared" si="9"/>
        <v>5021</v>
      </c>
      <c r="BC30" s="35"/>
      <c r="BD30" s="35"/>
      <c r="BE30" s="35">
        <v>2600</v>
      </c>
      <c r="BF30" s="35"/>
      <c r="BG30" s="35"/>
      <c r="BH30" s="35">
        <v>2421</v>
      </c>
      <c r="BI30" s="36"/>
      <c r="BJ30" s="36"/>
      <c r="BK30" s="51">
        <f t="shared" si="12"/>
        <v>5.4</v>
      </c>
      <c r="BL30" s="44"/>
    </row>
    <row r="31" spans="2:64" ht="15.75" customHeight="1" x14ac:dyDescent="0.15">
      <c r="B31" s="114"/>
      <c r="C31" s="78" t="s">
        <v>22</v>
      </c>
      <c r="D31" s="7"/>
      <c r="E31" s="14"/>
      <c r="F31" s="14">
        <f t="shared" si="0"/>
        <v>5078</v>
      </c>
      <c r="G31" s="14"/>
      <c r="H31" s="14"/>
      <c r="I31" s="35">
        <v>2477</v>
      </c>
      <c r="J31" s="35"/>
      <c r="K31" s="35"/>
      <c r="L31" s="35">
        <v>2601</v>
      </c>
      <c r="M31" s="29"/>
      <c r="N31" s="30"/>
      <c r="O31" s="30">
        <f t="shared" si="13"/>
        <v>5.6</v>
      </c>
      <c r="P31" s="31"/>
      <c r="Q31" s="14"/>
      <c r="R31" s="14">
        <f t="shared" si="4"/>
        <v>4695</v>
      </c>
      <c r="S31" s="14"/>
      <c r="T31" s="14"/>
      <c r="U31" s="35">
        <v>2286</v>
      </c>
      <c r="V31" s="35"/>
      <c r="W31" s="35"/>
      <c r="X31" s="35">
        <v>2409</v>
      </c>
      <c r="Y31" s="32"/>
      <c r="Z31" s="32"/>
      <c r="AA31" s="86">
        <f t="shared" si="14"/>
        <v>5.0999999999999996</v>
      </c>
      <c r="AB31" s="86"/>
      <c r="AC31" s="58"/>
      <c r="AD31" s="59">
        <f t="shared" si="7"/>
        <v>4501</v>
      </c>
      <c r="AE31" s="59"/>
      <c r="AF31" s="59"/>
      <c r="AG31" s="35">
        <v>2199</v>
      </c>
      <c r="AH31" s="35"/>
      <c r="AI31" s="35"/>
      <c r="AJ31" s="35">
        <v>2302</v>
      </c>
      <c r="AK31" s="33"/>
      <c r="AL31" s="33"/>
      <c r="AM31" s="51">
        <f t="shared" si="10"/>
        <v>4.9000000000000004</v>
      </c>
      <c r="AN31" s="34"/>
      <c r="AO31" s="14"/>
      <c r="AP31" s="14">
        <f t="shared" si="8"/>
        <v>4322</v>
      </c>
      <c r="AQ31" s="35"/>
      <c r="AR31" s="35"/>
      <c r="AS31" s="35">
        <v>2126</v>
      </c>
      <c r="AT31" s="35"/>
      <c r="AU31" s="35"/>
      <c r="AV31" s="35">
        <v>2196</v>
      </c>
      <c r="AW31" s="36"/>
      <c r="AX31" s="36"/>
      <c r="AY31" s="52">
        <f t="shared" si="11"/>
        <v>4.5999999999999996</v>
      </c>
      <c r="AZ31" s="1"/>
      <c r="BA31" s="58"/>
      <c r="BB31" s="59">
        <f t="shared" si="9"/>
        <v>4216</v>
      </c>
      <c r="BC31" s="35"/>
      <c r="BD31" s="35"/>
      <c r="BE31" s="35">
        <v>2089</v>
      </c>
      <c r="BF31" s="35"/>
      <c r="BG31" s="35"/>
      <c r="BH31" s="35">
        <v>2127</v>
      </c>
      <c r="BI31" s="36"/>
      <c r="BJ31" s="36"/>
      <c r="BK31" s="52">
        <f t="shared" si="12"/>
        <v>4.5</v>
      </c>
      <c r="BL31" s="7"/>
    </row>
    <row r="32" spans="2:64" ht="15.75" customHeight="1" x14ac:dyDescent="0.15">
      <c r="B32" s="114"/>
      <c r="C32" s="78" t="s">
        <v>23</v>
      </c>
      <c r="D32" s="7"/>
      <c r="E32" s="14"/>
      <c r="F32" s="14">
        <f t="shared" si="0"/>
        <v>4915</v>
      </c>
      <c r="G32" s="14"/>
      <c r="H32" s="14"/>
      <c r="I32" s="35">
        <v>2325</v>
      </c>
      <c r="J32" s="35"/>
      <c r="K32" s="35"/>
      <c r="L32" s="35">
        <v>2590</v>
      </c>
      <c r="M32" s="29"/>
      <c r="N32" s="30"/>
      <c r="O32" s="30">
        <f t="shared" si="13"/>
        <v>5.4</v>
      </c>
      <c r="P32" s="31"/>
      <c r="Q32" s="14"/>
      <c r="R32" s="14">
        <f t="shared" si="4"/>
        <v>5143</v>
      </c>
      <c r="S32" s="14"/>
      <c r="T32" s="14"/>
      <c r="U32" s="35">
        <v>2449</v>
      </c>
      <c r="V32" s="35"/>
      <c r="W32" s="35"/>
      <c r="X32" s="35">
        <v>2694</v>
      </c>
      <c r="Y32" s="32"/>
      <c r="Z32" s="32"/>
      <c r="AA32" s="86">
        <f t="shared" si="14"/>
        <v>5.6</v>
      </c>
      <c r="AB32" s="86"/>
      <c r="AC32" s="58"/>
      <c r="AD32" s="59">
        <f t="shared" si="7"/>
        <v>5435</v>
      </c>
      <c r="AE32" s="59"/>
      <c r="AF32" s="59"/>
      <c r="AG32" s="35">
        <v>2570</v>
      </c>
      <c r="AH32" s="35"/>
      <c r="AI32" s="35"/>
      <c r="AJ32" s="35">
        <v>2865</v>
      </c>
      <c r="AK32" s="33"/>
      <c r="AL32" s="33"/>
      <c r="AM32" s="51">
        <f t="shared" si="10"/>
        <v>5.9</v>
      </c>
      <c r="AN32" s="34"/>
      <c r="AO32" s="14"/>
      <c r="AP32" s="14">
        <f t="shared" si="8"/>
        <v>5537</v>
      </c>
      <c r="AQ32" s="35"/>
      <c r="AR32" s="35"/>
      <c r="AS32" s="35">
        <v>2629</v>
      </c>
      <c r="AT32" s="35"/>
      <c r="AU32" s="35"/>
      <c r="AV32" s="35">
        <v>2908</v>
      </c>
      <c r="AW32" s="36"/>
      <c r="AX32" s="36"/>
      <c r="AY32" s="52">
        <f t="shared" si="11"/>
        <v>6</v>
      </c>
      <c r="AZ32" s="1"/>
      <c r="BA32" s="58"/>
      <c r="BB32" s="59">
        <f t="shared" si="9"/>
        <v>5251</v>
      </c>
      <c r="BC32" s="35"/>
      <c r="BD32" s="35"/>
      <c r="BE32" s="35">
        <v>2484</v>
      </c>
      <c r="BF32" s="35"/>
      <c r="BG32" s="35"/>
      <c r="BH32" s="35">
        <v>2767</v>
      </c>
      <c r="BI32" s="36"/>
      <c r="BJ32" s="36"/>
      <c r="BK32" s="52">
        <f t="shared" si="12"/>
        <v>5.6</v>
      </c>
      <c r="BL32" s="7"/>
    </row>
    <row r="33" spans="2:64" ht="15.75" customHeight="1" x14ac:dyDescent="0.15">
      <c r="B33" s="114"/>
      <c r="C33" s="78" t="s">
        <v>24</v>
      </c>
      <c r="D33" s="7"/>
      <c r="E33" s="14"/>
      <c r="F33" s="14">
        <f t="shared" si="0"/>
        <v>4168</v>
      </c>
      <c r="G33" s="14"/>
      <c r="H33" s="14"/>
      <c r="I33" s="35">
        <v>1943</v>
      </c>
      <c r="J33" s="35"/>
      <c r="K33" s="35"/>
      <c r="L33" s="35">
        <v>2225</v>
      </c>
      <c r="M33" s="29"/>
      <c r="N33" s="30"/>
      <c r="O33" s="30">
        <f t="shared" si="13"/>
        <v>4.5999999999999996</v>
      </c>
      <c r="P33" s="31"/>
      <c r="Q33" s="14"/>
      <c r="R33" s="14">
        <f t="shared" si="4"/>
        <v>4357</v>
      </c>
      <c r="S33" s="14"/>
      <c r="T33" s="14"/>
      <c r="U33" s="35">
        <v>2029</v>
      </c>
      <c r="V33" s="35"/>
      <c r="W33" s="35"/>
      <c r="X33" s="35">
        <v>2328</v>
      </c>
      <c r="Y33" s="32"/>
      <c r="Z33" s="32"/>
      <c r="AA33" s="86">
        <f t="shared" si="14"/>
        <v>4.8</v>
      </c>
      <c r="AB33" s="86"/>
      <c r="AC33" s="58"/>
      <c r="AD33" s="59">
        <f t="shared" si="7"/>
        <v>4218</v>
      </c>
      <c r="AE33" s="59"/>
      <c r="AF33" s="59"/>
      <c r="AG33" s="35">
        <v>1959</v>
      </c>
      <c r="AH33" s="35"/>
      <c r="AI33" s="35"/>
      <c r="AJ33" s="35">
        <v>2259</v>
      </c>
      <c r="AK33" s="33"/>
      <c r="AL33" s="33"/>
      <c r="AM33" s="51">
        <f t="shared" si="10"/>
        <v>4.5999999999999996</v>
      </c>
      <c r="AN33" s="34"/>
      <c r="AO33" s="14"/>
      <c r="AP33" s="14">
        <f t="shared" si="8"/>
        <v>4155</v>
      </c>
      <c r="AQ33" s="35"/>
      <c r="AR33" s="35"/>
      <c r="AS33" s="35">
        <v>1930</v>
      </c>
      <c r="AT33" s="35"/>
      <c r="AU33" s="35"/>
      <c r="AV33" s="35">
        <v>2225</v>
      </c>
      <c r="AW33" s="36"/>
      <c r="AX33" s="36"/>
      <c r="AY33" s="52">
        <f t="shared" si="11"/>
        <v>4.5</v>
      </c>
      <c r="AZ33" s="1"/>
      <c r="BA33" s="58"/>
      <c r="BB33" s="59">
        <f t="shared" si="9"/>
        <v>4448</v>
      </c>
      <c r="BC33" s="35"/>
      <c r="BD33" s="35"/>
      <c r="BE33" s="35">
        <v>2028</v>
      </c>
      <c r="BF33" s="35"/>
      <c r="BG33" s="35"/>
      <c r="BH33" s="35">
        <v>2420</v>
      </c>
      <c r="BI33" s="36"/>
      <c r="BJ33" s="36"/>
      <c r="BK33" s="52">
        <f t="shared" si="12"/>
        <v>4.8</v>
      </c>
      <c r="BL33" s="7"/>
    </row>
    <row r="34" spans="2:64" ht="15.75" customHeight="1" x14ac:dyDescent="0.15">
      <c r="B34" s="114"/>
      <c r="C34" s="78" t="s">
        <v>25</v>
      </c>
      <c r="D34" s="7"/>
      <c r="E34" s="14"/>
      <c r="F34" s="14">
        <f t="shared" si="0"/>
        <v>2742</v>
      </c>
      <c r="G34" s="14"/>
      <c r="H34" s="14"/>
      <c r="I34" s="35">
        <v>1198</v>
      </c>
      <c r="J34" s="35"/>
      <c r="K34" s="35"/>
      <c r="L34" s="35">
        <v>1544</v>
      </c>
      <c r="M34" s="29"/>
      <c r="N34" s="30"/>
      <c r="O34" s="30">
        <f t="shared" si="13"/>
        <v>3</v>
      </c>
      <c r="P34" s="31"/>
      <c r="Q34" s="14"/>
      <c r="R34" s="14">
        <f t="shared" si="4"/>
        <v>2861</v>
      </c>
      <c r="S34" s="14"/>
      <c r="T34" s="14"/>
      <c r="U34" s="35">
        <v>1277</v>
      </c>
      <c r="V34" s="35"/>
      <c r="W34" s="35"/>
      <c r="X34" s="35">
        <v>1584</v>
      </c>
      <c r="Y34" s="32"/>
      <c r="Z34" s="32"/>
      <c r="AA34" s="86">
        <f t="shared" si="14"/>
        <v>3.1</v>
      </c>
      <c r="AB34" s="86"/>
      <c r="AC34" s="58"/>
      <c r="AD34" s="59">
        <f t="shared" si="7"/>
        <v>3075</v>
      </c>
      <c r="AE34" s="59"/>
      <c r="AF34" s="59"/>
      <c r="AG34" s="35">
        <v>1371</v>
      </c>
      <c r="AH34" s="35"/>
      <c r="AI34" s="35"/>
      <c r="AJ34" s="35">
        <v>1704</v>
      </c>
      <c r="AK34" s="33"/>
      <c r="AL34" s="33"/>
      <c r="AM34" s="51">
        <f t="shared" si="10"/>
        <v>3.3</v>
      </c>
      <c r="AN34" s="34"/>
      <c r="AO34" s="14"/>
      <c r="AP34" s="14">
        <f t="shared" si="8"/>
        <v>3284</v>
      </c>
      <c r="AQ34" s="35"/>
      <c r="AR34" s="35"/>
      <c r="AS34" s="35">
        <v>1448</v>
      </c>
      <c r="AT34" s="35"/>
      <c r="AU34" s="35"/>
      <c r="AV34" s="35">
        <v>1836</v>
      </c>
      <c r="AW34" s="36"/>
      <c r="AX34" s="36"/>
      <c r="AY34" s="52">
        <f t="shared" si="11"/>
        <v>3.5</v>
      </c>
      <c r="AZ34" s="1"/>
      <c r="BA34" s="58"/>
      <c r="BB34" s="59">
        <f t="shared" si="9"/>
        <v>3444</v>
      </c>
      <c r="BC34" s="35"/>
      <c r="BD34" s="35"/>
      <c r="BE34" s="35">
        <v>1537</v>
      </c>
      <c r="BF34" s="35"/>
      <c r="BG34" s="35"/>
      <c r="BH34" s="35">
        <v>1907</v>
      </c>
      <c r="BI34" s="36"/>
      <c r="BJ34" s="36"/>
      <c r="BK34" s="52">
        <f t="shared" si="12"/>
        <v>3.7</v>
      </c>
      <c r="BL34" s="7"/>
    </row>
    <row r="35" spans="2:64" ht="15.75" customHeight="1" x14ac:dyDescent="0.15">
      <c r="B35" s="114"/>
      <c r="C35" s="78" t="s">
        <v>26</v>
      </c>
      <c r="D35" s="7"/>
      <c r="E35" s="14"/>
      <c r="F35" s="14">
        <f t="shared" si="0"/>
        <v>1479</v>
      </c>
      <c r="G35" s="14"/>
      <c r="H35" s="14"/>
      <c r="I35" s="35">
        <v>566</v>
      </c>
      <c r="J35" s="35"/>
      <c r="K35" s="35"/>
      <c r="L35" s="35">
        <v>913</v>
      </c>
      <c r="M35" s="29"/>
      <c r="N35" s="30"/>
      <c r="O35" s="30">
        <f>+ROUND(F35/E$16*100,1)</f>
        <v>1.6</v>
      </c>
      <c r="P35" s="31"/>
      <c r="Q35" s="14"/>
      <c r="R35" s="14">
        <f t="shared" si="4"/>
        <v>1605</v>
      </c>
      <c r="S35" s="14"/>
      <c r="T35" s="14"/>
      <c r="U35" s="35">
        <v>626</v>
      </c>
      <c r="V35" s="35"/>
      <c r="W35" s="35"/>
      <c r="X35" s="35">
        <v>979</v>
      </c>
      <c r="Y35" s="32"/>
      <c r="Z35" s="32"/>
      <c r="AA35" s="86">
        <f>+ROUND(R35/Q$16*100,1)</f>
        <v>1.8</v>
      </c>
      <c r="AB35" s="86"/>
      <c r="AC35" s="58"/>
      <c r="AD35" s="59">
        <f t="shared" si="7"/>
        <v>1750</v>
      </c>
      <c r="AE35" s="59"/>
      <c r="AF35" s="59"/>
      <c r="AG35" s="35">
        <v>704</v>
      </c>
      <c r="AH35" s="35"/>
      <c r="AI35" s="35"/>
      <c r="AJ35" s="35">
        <v>1046</v>
      </c>
      <c r="AK35" s="33"/>
      <c r="AL35" s="33"/>
      <c r="AM35" s="51">
        <f t="shared" si="10"/>
        <v>1.9</v>
      </c>
      <c r="AN35" s="34"/>
      <c r="AO35" s="14"/>
      <c r="AP35" s="14">
        <f t="shared" si="8"/>
        <v>1913</v>
      </c>
      <c r="AQ35" s="35"/>
      <c r="AR35" s="35"/>
      <c r="AS35" s="35">
        <v>791</v>
      </c>
      <c r="AT35" s="35"/>
      <c r="AU35" s="35"/>
      <c r="AV35" s="35">
        <v>1122</v>
      </c>
      <c r="AW35" s="36"/>
      <c r="AX35" s="36"/>
      <c r="AY35" s="52">
        <f t="shared" si="11"/>
        <v>2.1</v>
      </c>
      <c r="AZ35" s="1"/>
      <c r="BA35" s="58"/>
      <c r="BB35" s="59">
        <f t="shared" si="9"/>
        <v>2021</v>
      </c>
      <c r="BC35" s="35"/>
      <c r="BD35" s="35"/>
      <c r="BE35" s="35">
        <v>808</v>
      </c>
      <c r="BF35" s="35"/>
      <c r="BG35" s="35"/>
      <c r="BH35" s="35">
        <v>1213</v>
      </c>
      <c r="BI35" s="36"/>
      <c r="BJ35" s="36"/>
      <c r="BK35" s="52">
        <f t="shared" si="12"/>
        <v>2.2000000000000002</v>
      </c>
      <c r="BL35" s="7"/>
    </row>
    <row r="36" spans="2:64" ht="15.75" customHeight="1" x14ac:dyDescent="0.15">
      <c r="B36" s="114"/>
      <c r="C36" s="78" t="s">
        <v>27</v>
      </c>
      <c r="D36" s="7"/>
      <c r="E36" s="14"/>
      <c r="F36" s="14">
        <f t="shared" si="0"/>
        <v>575</v>
      </c>
      <c r="G36" s="14"/>
      <c r="H36" s="14"/>
      <c r="I36" s="35">
        <v>160</v>
      </c>
      <c r="J36" s="35"/>
      <c r="K36" s="35"/>
      <c r="L36" s="35">
        <v>415</v>
      </c>
      <c r="M36" s="29"/>
      <c r="N36" s="30"/>
      <c r="O36" s="30">
        <f>+ROUND(F36/E$16*100,1)</f>
        <v>0.6</v>
      </c>
      <c r="P36" s="31"/>
      <c r="Q36" s="14"/>
      <c r="R36" s="14">
        <f t="shared" si="4"/>
        <v>618</v>
      </c>
      <c r="S36" s="14"/>
      <c r="T36" s="14"/>
      <c r="U36" s="35">
        <v>176</v>
      </c>
      <c r="V36" s="35"/>
      <c r="W36" s="35"/>
      <c r="X36" s="35">
        <v>442</v>
      </c>
      <c r="Y36" s="32"/>
      <c r="Z36" s="32"/>
      <c r="AA36" s="86">
        <f>+ROUND(R36/Q$16*100,1)</f>
        <v>0.7</v>
      </c>
      <c r="AB36" s="86"/>
      <c r="AC36" s="58"/>
      <c r="AD36" s="59">
        <f t="shared" si="7"/>
        <v>668</v>
      </c>
      <c r="AE36" s="59"/>
      <c r="AF36" s="59"/>
      <c r="AG36" s="35">
        <v>194</v>
      </c>
      <c r="AH36" s="35"/>
      <c r="AI36" s="35"/>
      <c r="AJ36" s="35">
        <v>474</v>
      </c>
      <c r="AK36" s="33"/>
      <c r="AL36" s="33"/>
      <c r="AM36" s="51">
        <f t="shared" si="10"/>
        <v>0.7</v>
      </c>
      <c r="AN36" s="34"/>
      <c r="AO36" s="14"/>
      <c r="AP36" s="14">
        <f t="shared" si="8"/>
        <v>694</v>
      </c>
      <c r="AQ36" s="35"/>
      <c r="AR36" s="35"/>
      <c r="AS36" s="35">
        <v>199</v>
      </c>
      <c r="AT36" s="35"/>
      <c r="AU36" s="35"/>
      <c r="AV36" s="35">
        <v>495</v>
      </c>
      <c r="AW36" s="36"/>
      <c r="AX36" s="36"/>
      <c r="AY36" s="52">
        <f t="shared" si="11"/>
        <v>0.7</v>
      </c>
      <c r="AZ36" s="1"/>
      <c r="BA36" s="58"/>
      <c r="BB36" s="59">
        <f t="shared" si="9"/>
        <v>781</v>
      </c>
      <c r="BC36" s="35"/>
      <c r="BD36" s="35"/>
      <c r="BE36" s="35">
        <v>255</v>
      </c>
      <c r="BF36" s="35"/>
      <c r="BG36" s="35"/>
      <c r="BH36" s="35">
        <v>526</v>
      </c>
      <c r="BI36" s="36"/>
      <c r="BJ36" s="36"/>
      <c r="BK36" s="52">
        <f t="shared" si="12"/>
        <v>0.8</v>
      </c>
      <c r="BL36" s="7"/>
    </row>
    <row r="37" spans="2:64" ht="15.75" customHeight="1" x14ac:dyDescent="0.15">
      <c r="B37" s="114"/>
      <c r="C37" s="78" t="s">
        <v>28</v>
      </c>
      <c r="D37" s="7"/>
      <c r="E37" s="14"/>
      <c r="F37" s="14">
        <f t="shared" si="0"/>
        <v>164</v>
      </c>
      <c r="G37" s="14"/>
      <c r="H37" s="14"/>
      <c r="I37" s="35">
        <v>28</v>
      </c>
      <c r="J37" s="35"/>
      <c r="K37" s="35"/>
      <c r="L37" s="35">
        <v>136</v>
      </c>
      <c r="M37" s="29"/>
      <c r="N37" s="30"/>
      <c r="O37" s="30">
        <f>+ROUND(F37/E$16*100,1)</f>
        <v>0.2</v>
      </c>
      <c r="P37" s="31"/>
      <c r="Q37" s="14"/>
      <c r="R37" s="14">
        <f t="shared" si="4"/>
        <v>170</v>
      </c>
      <c r="S37" s="14"/>
      <c r="T37" s="14"/>
      <c r="U37" s="35">
        <v>32</v>
      </c>
      <c r="V37" s="35"/>
      <c r="W37" s="35"/>
      <c r="X37" s="35">
        <v>138</v>
      </c>
      <c r="Y37" s="32"/>
      <c r="Z37" s="32"/>
      <c r="AA37" s="86">
        <f>+ROUND(R37/Q$16*100,1)</f>
        <v>0.2</v>
      </c>
      <c r="AB37" s="86"/>
      <c r="AC37" s="58"/>
      <c r="AD37" s="59">
        <f t="shared" si="7"/>
        <v>187</v>
      </c>
      <c r="AE37" s="59"/>
      <c r="AF37" s="59"/>
      <c r="AG37" s="35">
        <v>34</v>
      </c>
      <c r="AH37" s="35"/>
      <c r="AI37" s="35"/>
      <c r="AJ37" s="35">
        <v>153</v>
      </c>
      <c r="AK37" s="33"/>
      <c r="AL37" s="33"/>
      <c r="AM37" s="51">
        <f t="shared" si="10"/>
        <v>0.2</v>
      </c>
      <c r="AN37" s="34"/>
      <c r="AO37" s="14"/>
      <c r="AP37" s="14">
        <f t="shared" si="8"/>
        <v>220</v>
      </c>
      <c r="AQ37" s="35"/>
      <c r="AR37" s="35"/>
      <c r="AS37" s="35">
        <v>39</v>
      </c>
      <c r="AT37" s="35"/>
      <c r="AU37" s="35"/>
      <c r="AV37" s="35">
        <v>181</v>
      </c>
      <c r="AW37" s="36"/>
      <c r="AX37" s="36"/>
      <c r="AY37" s="52">
        <f t="shared" si="11"/>
        <v>0.2</v>
      </c>
      <c r="AZ37" s="1"/>
      <c r="BA37" s="58"/>
      <c r="BB37" s="59">
        <f t="shared" si="9"/>
        <v>211</v>
      </c>
      <c r="BC37" s="35"/>
      <c r="BD37" s="35"/>
      <c r="BE37" s="35">
        <v>33</v>
      </c>
      <c r="BF37" s="35"/>
      <c r="BG37" s="35"/>
      <c r="BH37" s="35">
        <v>178</v>
      </c>
      <c r="BI37" s="36"/>
      <c r="BJ37" s="36"/>
      <c r="BK37" s="52">
        <f t="shared" si="12"/>
        <v>0.2</v>
      </c>
      <c r="BL37" s="7"/>
    </row>
    <row r="38" spans="2:64" ht="15.75" customHeight="1" x14ac:dyDescent="0.15">
      <c r="B38" s="114"/>
      <c r="C38" s="78" t="s">
        <v>29</v>
      </c>
      <c r="D38" s="7"/>
      <c r="E38" s="14"/>
      <c r="F38" s="14">
        <f t="shared" si="0"/>
        <v>30</v>
      </c>
      <c r="G38" s="14"/>
      <c r="H38" s="14"/>
      <c r="I38" s="35">
        <v>1</v>
      </c>
      <c r="J38" s="35"/>
      <c r="K38" s="35"/>
      <c r="L38" s="35">
        <v>29</v>
      </c>
      <c r="M38" s="29"/>
      <c r="N38" s="30"/>
      <c r="O38" s="30">
        <f>+ROUND(F38/E$16*100,1)</f>
        <v>0</v>
      </c>
      <c r="P38" s="31"/>
      <c r="Q38" s="14"/>
      <c r="R38" s="14">
        <f t="shared" si="4"/>
        <v>24</v>
      </c>
      <c r="S38" s="14"/>
      <c r="T38" s="14"/>
      <c r="U38" s="35">
        <v>2</v>
      </c>
      <c r="V38" s="35"/>
      <c r="W38" s="35"/>
      <c r="X38" s="35">
        <v>22</v>
      </c>
      <c r="Y38" s="32"/>
      <c r="Z38" s="32"/>
      <c r="AA38" s="86">
        <f>+ROUND(R38/Q$16*100,1)</f>
        <v>0</v>
      </c>
      <c r="AB38" s="86"/>
      <c r="AC38" s="58"/>
      <c r="AD38" s="59">
        <f t="shared" si="7"/>
        <v>25</v>
      </c>
      <c r="AE38" s="59"/>
      <c r="AF38" s="59"/>
      <c r="AG38" s="35">
        <v>0</v>
      </c>
      <c r="AH38" s="35"/>
      <c r="AI38" s="35"/>
      <c r="AJ38" s="35">
        <v>25</v>
      </c>
      <c r="AK38" s="33"/>
      <c r="AL38" s="33"/>
      <c r="AM38" s="51">
        <f t="shared" si="10"/>
        <v>0</v>
      </c>
      <c r="AN38" s="34"/>
      <c r="AO38" s="14"/>
      <c r="AP38" s="14">
        <f t="shared" si="8"/>
        <v>28</v>
      </c>
      <c r="AQ38" s="35"/>
      <c r="AR38" s="35"/>
      <c r="AS38" s="35">
        <v>1</v>
      </c>
      <c r="AT38" s="35"/>
      <c r="AU38" s="35"/>
      <c r="AV38" s="35">
        <v>27</v>
      </c>
      <c r="AW38" s="36"/>
      <c r="AX38" s="36"/>
      <c r="AY38" s="52">
        <f t="shared" si="11"/>
        <v>0</v>
      </c>
      <c r="AZ38" s="1"/>
      <c r="BA38" s="58"/>
      <c r="BB38" s="59">
        <f t="shared" si="9"/>
        <v>41</v>
      </c>
      <c r="BC38" s="35"/>
      <c r="BD38" s="35"/>
      <c r="BE38" s="35">
        <v>5</v>
      </c>
      <c r="BF38" s="35"/>
      <c r="BG38" s="35"/>
      <c r="BH38" s="35">
        <v>36</v>
      </c>
      <c r="BI38" s="36"/>
      <c r="BJ38" s="36"/>
      <c r="BK38" s="52">
        <f t="shared" si="12"/>
        <v>0</v>
      </c>
      <c r="BL38" s="7"/>
    </row>
    <row r="39" spans="2:64" x14ac:dyDescent="0.15">
      <c r="B39" s="115"/>
      <c r="C39" s="72"/>
      <c r="D39" s="72"/>
      <c r="E39" s="115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3"/>
      <c r="R39" s="74"/>
      <c r="S39" s="74"/>
      <c r="T39" s="74"/>
      <c r="U39" s="74"/>
      <c r="V39" s="74"/>
      <c r="W39" s="74"/>
      <c r="X39" s="74"/>
      <c r="Y39" s="72"/>
      <c r="Z39" s="72"/>
      <c r="AA39" s="72"/>
      <c r="AB39" s="72"/>
      <c r="AC39" s="73"/>
      <c r="AD39" s="74"/>
      <c r="AE39" s="74"/>
      <c r="AF39" s="74"/>
      <c r="AG39" s="74"/>
      <c r="AH39" s="74"/>
      <c r="AI39" s="74"/>
      <c r="AJ39" s="74"/>
      <c r="AK39" s="75"/>
      <c r="AL39" s="75"/>
      <c r="AM39" s="75"/>
      <c r="AN39" s="76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2"/>
      <c r="BA39" s="118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119"/>
    </row>
    <row r="41" spans="2:64" x14ac:dyDescent="0.15">
      <c r="C41" s="85" t="s">
        <v>30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AM41" s="77"/>
    </row>
    <row r="42" spans="2:64" x14ac:dyDescent="0.15">
      <c r="C42" s="120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64" x14ac:dyDescent="0.15">
      <c r="C43" s="120"/>
      <c r="D43" s="89"/>
      <c r="E43" s="89"/>
      <c r="F43" s="89"/>
      <c r="G43" s="89"/>
      <c r="H43" s="89"/>
      <c r="I43" s="89"/>
      <c r="J43" s="89"/>
      <c r="K43" s="89"/>
      <c r="L43" s="89"/>
    </row>
    <row r="44" spans="2:64" x14ac:dyDescent="0.15">
      <c r="C44" s="120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</sheetData>
  <mergeCells count="69">
    <mergeCell ref="C42:P42"/>
    <mergeCell ref="C43:L43"/>
    <mergeCell ref="C44:P44"/>
    <mergeCell ref="AA34:AB34"/>
    <mergeCell ref="AA35:AB35"/>
    <mergeCell ref="AA36:AB36"/>
    <mergeCell ref="AA37:AB37"/>
    <mergeCell ref="AA38:AB38"/>
    <mergeCell ref="C41:O41"/>
    <mergeCell ref="AA33:AB33"/>
    <mergeCell ref="AA22:AB22"/>
    <mergeCell ref="AA23:AB23"/>
    <mergeCell ref="AA24:AB24"/>
    <mergeCell ref="AA25:AB25"/>
    <mergeCell ref="AA26:AB26"/>
    <mergeCell ref="AA27:AB27"/>
    <mergeCell ref="AA28:AB28"/>
    <mergeCell ref="AA29:AB29"/>
    <mergeCell ref="AA30:AB30"/>
    <mergeCell ref="AA31:AB31"/>
    <mergeCell ref="AA32:AB32"/>
    <mergeCell ref="BG16:BH16"/>
    <mergeCell ref="BJ16:BK16"/>
    <mergeCell ref="AA18:AB18"/>
    <mergeCell ref="AA19:AB19"/>
    <mergeCell ref="AA20:AB20"/>
    <mergeCell ref="BA16:BB16"/>
    <mergeCell ref="BD16:BE16"/>
    <mergeCell ref="AA21:AB21"/>
    <mergeCell ref="AO16:AP16"/>
    <mergeCell ref="AR16:AS16"/>
    <mergeCell ref="AU16:AV16"/>
    <mergeCell ref="AX16:AY16"/>
    <mergeCell ref="AL16:AM16"/>
    <mergeCell ref="AO14:AQ14"/>
    <mergeCell ref="AX14:AZ14"/>
    <mergeCell ref="BA14:BC14"/>
    <mergeCell ref="BJ14:BL14"/>
    <mergeCell ref="E16:F16"/>
    <mergeCell ref="H16:I16"/>
    <mergeCell ref="K16:L16"/>
    <mergeCell ref="N16:O16"/>
    <mergeCell ref="Q16:R16"/>
    <mergeCell ref="T16:U16"/>
    <mergeCell ref="AL14:AN14"/>
    <mergeCell ref="W16:X16"/>
    <mergeCell ref="Z16:AB16"/>
    <mergeCell ref="AC16:AD16"/>
    <mergeCell ref="AF16:AG16"/>
    <mergeCell ref="AI16:AJ16"/>
    <mergeCell ref="C12:C13"/>
    <mergeCell ref="E14:G14"/>
    <mergeCell ref="N14:P14"/>
    <mergeCell ref="Q14:S14"/>
    <mergeCell ref="AC14:AE14"/>
    <mergeCell ref="Z14:AB14"/>
    <mergeCell ref="AT9:AZ9"/>
    <mergeCell ref="BF9:BL9"/>
    <mergeCell ref="G11:M11"/>
    <mergeCell ref="T11:Y11"/>
    <mergeCell ref="AE11:AK11"/>
    <mergeCell ref="AR11:AW11"/>
    <mergeCell ref="BD11:BI11"/>
    <mergeCell ref="A1:C1"/>
    <mergeCell ref="AW1:BB1"/>
    <mergeCell ref="O5:AA5"/>
    <mergeCell ref="AD5:AJ5"/>
    <mergeCell ref="C8:F8"/>
    <mergeCell ref="AT8:AZ8"/>
  </mergeCells>
  <phoneticPr fontId="2"/>
  <pageMargins left="0.39370078740157483" right="0" top="0.59055118110236227" bottom="0" header="0.51181102362204722" footer="0.51181102362204722"/>
  <pageSetup paperSize="9" scale="69" orientation="landscape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平成26年～平成30年</vt:lpstr>
      <vt:lpstr>平成31年～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2021-07-09T08:32:58Z</dcterms:created>
  <dcterms:modified xsi:type="dcterms:W3CDTF">2023-04-06T05:52:34Z</dcterms:modified>
</cp:coreProperties>
</file>