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9170" windowHeight="4695" activeTab="0"/>
  </bookViews>
  <sheets>
    <sheet name="第58表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<sst xmlns="http://schemas.openxmlformats.org/spreadsheetml/2006/main" count="74" uniqueCount="29">
  <si>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>-</t>
  </si>
  <si>
    <t>単位　：　支出円、構成比・増加率％</t>
  </si>
  <si>
    <t>項目</t>
  </si>
  <si>
    <t>実数</t>
  </si>
  <si>
    <t>構成比</t>
  </si>
  <si>
    <t>対前年増加率</t>
  </si>
  <si>
    <t>調査世帯数</t>
  </si>
  <si>
    <t>-</t>
  </si>
  <si>
    <t>世帯人員</t>
  </si>
  <si>
    <t>有業人員</t>
  </si>
  <si>
    <t>世帯主平均年齢</t>
  </si>
  <si>
    <t>生計支出</t>
  </si>
  <si>
    <t>-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</si>
  <si>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</si>
  <si>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</si>
  <si>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</si>
  <si>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</si>
  <si>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</si>
  <si>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</si>
  <si>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</si>
  <si>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</si>
  <si>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</si>
  <si>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</si>
  <si>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</si>
  <si>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土地家屋購入</t>
  </si>
  <si>
    <t>-</t>
  </si>
  <si>
    <t>資料　：　｢都民くらしむき｣　東京都生計分析調査報告　東京都総務局統計部経済統計課</t>
  </si>
  <si>
    <t>平成１８年</t>
  </si>
  <si>
    <t>第 ５８ 表　　生計支出１世帯当たり年平均１ヵ月間の用途別生計支出の推移　　　　－東京都ー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</si>
</sst>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190" fontId="4" fillId="0" borderId="0" xfId="0" applyNumberFormat="1" applyFont="1" applyAlignment="1">
      <alignment/>
    </xf>
    <xf numFmtId="190" fontId="4" fillId="0" borderId="2" xfId="0" applyNumberFormat="1" applyFont="1" applyBorder="1" applyAlignment="1">
      <alignment/>
    </xf>
    <xf numFmtId="190" fontId="4" fillId="0" borderId="4" xfId="0" applyNumberFormat="1" applyFont="1" applyBorder="1" applyAlignment="1">
      <alignment/>
    </xf>
    <xf numFmtId="190" fontId="4" fillId="0" borderId="5" xfId="0" applyNumberFormat="1" applyFont="1" applyBorder="1" applyAlignment="1">
      <alignment/>
    </xf>
    <xf numFmtId="190" fontId="4" fillId="0" borderId="1" xfId="0" applyNumberFormat="1" applyFont="1" applyBorder="1" applyAlignment="1">
      <alignment/>
    </xf>
    <xf numFmtId="190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190" fontId="4" fillId="0" borderId="6" xfId="0" applyNumberFormat="1" applyFont="1" applyBorder="1" applyAlignment="1">
      <alignment/>
    </xf>
    <xf numFmtId="190" fontId="4" fillId="0" borderId="0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right"/>
    </xf>
    <xf numFmtId="221" fontId="4" fillId="0" borderId="0" xfId="0" applyNumberFormat="1" applyFont="1" applyAlignment="1">
      <alignment horizontal="right"/>
    </xf>
    <xf numFmtId="190" fontId="0" fillId="0" borderId="0" xfId="0" applyNumberFormat="1" applyAlignment="1">
      <alignment/>
    </xf>
    <xf numFmtId="190" fontId="4" fillId="0" borderId="4" xfId="0" applyNumberFormat="1" applyFont="1" applyBorder="1" applyAlignment="1">
      <alignment horizontal="distributed" vertical="distributed"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6" xfId="0" applyFont="1" applyBorder="1" applyAlignment="1">
      <alignment/>
    </xf>
    <xf numFmtId="221" fontId="4" fillId="0" borderId="0" xfId="0" applyNumberFormat="1" applyFont="1" applyFill="1" applyBorder="1" applyAlignment="1">
      <alignment horizontal="right"/>
    </xf>
    <xf numFmtId="221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0" fillId="0" borderId="3" xfId="0" applyBorder="1" applyAlignment="1">
      <alignment/>
    </xf>
    <xf numFmtId="189" fontId="4" fillId="0" borderId="0" xfId="0" applyNumberFormat="1" applyFont="1" applyFill="1" applyBorder="1" applyAlignment="1">
      <alignment horizontal="right"/>
    </xf>
    <xf numFmtId="221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90" fontId="4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22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90" fontId="4" fillId="0" borderId="0" xfId="0" applyNumberFormat="1" applyFont="1" applyAlignment="1">
      <alignment horizontal="center"/>
    </xf>
    <xf numFmtId="189" fontId="4" fillId="0" borderId="7" xfId="0" applyNumberFormat="1" applyFont="1" applyFill="1" applyBorder="1" applyAlignment="1">
      <alignment horizontal="right"/>
    </xf>
    <xf numFmtId="190" fontId="4" fillId="0" borderId="0" xfId="0" applyNumberFormat="1" applyFont="1" applyBorder="1" applyAlignment="1">
      <alignment horizontal="distributed" vertical="center"/>
    </xf>
    <xf numFmtId="190" fontId="4" fillId="0" borderId="4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distributed"/>
    </xf>
    <xf numFmtId="190" fontId="4" fillId="0" borderId="4" xfId="0" applyNumberFormat="1" applyFont="1" applyBorder="1" applyAlignment="1">
      <alignment horizontal="distributed"/>
    </xf>
    <xf numFmtId="190" fontId="4" fillId="0" borderId="7" xfId="0" applyNumberFormat="1" applyFont="1" applyBorder="1" applyAlignment="1">
      <alignment horizontal="distributed" vertical="center"/>
    </xf>
    <xf numFmtId="190" fontId="4" fillId="0" borderId="0" xfId="0" applyNumberFormat="1" applyFont="1" applyAlignment="1">
      <alignment horizontal="distributed" vertical="center"/>
    </xf>
    <xf numFmtId="190" fontId="4" fillId="0" borderId="4" xfId="0" applyNumberFormat="1" applyFont="1" applyBorder="1" applyAlignment="1">
      <alignment horizontal="distributed" vertical="center"/>
    </xf>
    <xf numFmtId="221" fontId="4" fillId="0" borderId="7" xfId="0" applyNumberFormat="1" applyFont="1" applyFill="1" applyBorder="1" applyAlignment="1">
      <alignment horizontal="right"/>
    </xf>
    <xf numFmtId="190" fontId="4" fillId="0" borderId="7" xfId="0" applyNumberFormat="1" applyFont="1" applyBorder="1" applyAlignment="1">
      <alignment horizontal="distributed"/>
    </xf>
    <xf numFmtId="19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"/>
  <sheetViews>
    <sheetView tabSelected="1" workbookViewId="0" topLeftCell="A1">
      <selection activeCell="B6" sqref="B6"/>
    </sheetView>
  </sheetViews>
  <sheetFormatPr defaultColWidth="9.00390625" defaultRowHeight="13.5"/>
  <cols>
    <col min="1" max="1" width="6.50390625" style="0" customWidth="1"/>
    <col min="2" max="2" width="4.25390625" style="0" customWidth="1"/>
    <col min="3" max="3" width="2.00390625" style="0" customWidth="1"/>
    <col min="4" max="4" width="2.375" style="0" customWidth="1"/>
    <col min="5" max="5" width="8.75390625" style="0" customWidth="1"/>
    <col min="6" max="6" width="2.875" style="0" customWidth="1"/>
    <col min="7" max="7" width="3.375" style="0" customWidth="1"/>
    <col min="8" max="8" width="4.25390625" style="0" customWidth="1"/>
    <col min="9" max="9" width="2.875" style="0" customWidth="1"/>
    <col min="10" max="10" width="2.375" style="0" customWidth="1"/>
    <col min="11" max="11" width="3.375" style="0" customWidth="1"/>
    <col min="12" max="13" width="2.375" style="0" customWidth="1"/>
    <col min="14" max="14" width="2.125" style="0" customWidth="1"/>
    <col min="15" max="15" width="2.375" style="0" customWidth="1"/>
    <col min="16" max="16" width="3.375" style="0" customWidth="1"/>
    <col min="17" max="17" width="3.75390625" style="0" customWidth="1"/>
    <col min="18" max="18" width="3.375" style="0" customWidth="1"/>
    <col min="19" max="19" width="5.125" style="0" customWidth="1"/>
    <col min="20" max="20" width="4.00390625" style="0" customWidth="1"/>
    <col min="21" max="21" width="1.75390625" style="0" customWidth="1"/>
    <col min="22" max="22" width="5.125" style="0" customWidth="1"/>
    <col min="23" max="23" width="2.00390625" style="0" customWidth="1"/>
    <col min="24" max="25" width="3.75390625" style="0" customWidth="1"/>
    <col min="26" max="26" width="3.375" style="0" customWidth="1"/>
    <col min="27" max="27" width="2.00390625" style="0" customWidth="1"/>
    <col min="28" max="28" width="8.75390625" style="0" customWidth="1"/>
    <col min="29" max="29" width="2.00390625" style="0" customWidth="1"/>
    <col min="30" max="31" width="3.75390625" style="0" customWidth="1"/>
    <col min="32" max="32" width="5.125" style="0" customWidth="1"/>
    <col min="33" max="33" width="2.875" style="0" customWidth="1"/>
    <col min="34" max="34" width="1.875" style="0" customWidth="1"/>
    <col min="35" max="35" width="2.875" style="0" customWidth="1"/>
    <col min="36" max="36" width="3.75390625" style="0" customWidth="1"/>
    <col min="37" max="37" width="1.875" style="0" customWidth="1"/>
    <col min="38" max="38" width="2.375" style="0" customWidth="1"/>
    <col min="39" max="40" width="5.125" style="0" customWidth="1"/>
    <col min="41" max="41" width="2.00390625" style="0" customWidth="1"/>
    <col min="42" max="42" width="2.875" style="0" customWidth="1"/>
    <col min="43" max="43" width="3.375" style="0" customWidth="1"/>
    <col min="44" max="44" width="5.125" style="0" customWidth="1"/>
    <col min="45" max="45" width="3.75390625" style="0" customWidth="1"/>
    <col min="46" max="46" width="3.375" style="0" customWidth="1"/>
    <col min="47" max="47" width="3.75390625" style="0" customWidth="1"/>
    <col min="48" max="48" width="5.125" style="0" customWidth="1"/>
    <col min="49" max="49" width="1.75390625" style="0" customWidth="1"/>
  </cols>
  <sheetData>
    <row r="1" spans="1:49" ht="13.5">
      <c r="A1" s="41"/>
      <c r="B1" s="41"/>
      <c r="C1" s="41"/>
      <c r="D1" s="41"/>
      <c r="E1" s="41"/>
      <c r="AS1" s="35"/>
      <c r="AT1" s="35"/>
      <c r="AU1" s="35"/>
      <c r="AV1" s="35"/>
      <c r="AW1" s="35"/>
    </row>
    <row r="5" spans="10:39" ht="14.25">
      <c r="J5" s="29" t="s">
        <v>28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8" spans="3:49" ht="13.5">
      <c r="C8" s="6"/>
      <c r="D8" s="37" t="s">
        <v>1</v>
      </c>
      <c r="E8" s="37"/>
      <c r="F8" s="37"/>
      <c r="G8" s="37"/>
      <c r="H8" s="37"/>
      <c r="I8" s="37"/>
      <c r="J8" s="37"/>
      <c r="K8" s="37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3:49" ht="9" customHeight="1">
      <c r="C9" s="7"/>
      <c r="D9" s="7"/>
      <c r="E9" s="7"/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7"/>
      <c r="Z9" s="7"/>
      <c r="AA9" s="7"/>
      <c r="AB9" s="54"/>
      <c r="AC9" s="22"/>
      <c r="AD9" s="22"/>
      <c r="AE9" s="22"/>
      <c r="AF9" s="22"/>
      <c r="AG9" s="22"/>
      <c r="AH9" s="22"/>
      <c r="AI9" s="22"/>
      <c r="AJ9" s="22"/>
      <c r="AK9" s="22"/>
      <c r="AL9" s="3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3:49" ht="15.75" customHeight="1">
      <c r="C10" s="7"/>
      <c r="D10" s="7"/>
      <c r="E10" s="7"/>
      <c r="F10" s="7"/>
      <c r="G10" s="9"/>
      <c r="H10" s="52" t="s">
        <v>27</v>
      </c>
      <c r="I10" s="46"/>
      <c r="J10" s="46"/>
      <c r="K10" s="46"/>
      <c r="L10" s="46"/>
      <c r="M10" s="46"/>
      <c r="N10" s="46"/>
      <c r="O10" s="46"/>
      <c r="P10" s="46"/>
      <c r="Q10" s="46"/>
      <c r="R10" s="47"/>
      <c r="S10" s="53" t="str">
        <f>+WIDECHAR(19)</f>
        <v>１９</v>
      </c>
      <c r="T10" s="42"/>
      <c r="U10" s="42"/>
      <c r="V10" s="42"/>
      <c r="W10" s="42"/>
      <c r="X10" s="42"/>
      <c r="Y10" s="42"/>
      <c r="Z10" s="42"/>
      <c r="AA10" s="42"/>
      <c r="AB10" s="27" t="str">
        <f>+WIDECHAR(20)</f>
        <v>２０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6"/>
      <c r="AM10" s="27" t="str">
        <f>+WIDECHAR(21)</f>
        <v>２１</v>
      </c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3:49" ht="9" customHeight="1">
      <c r="C11" s="46" t="s">
        <v>2</v>
      </c>
      <c r="D11" s="46"/>
      <c r="E11" s="46"/>
      <c r="F11" s="46"/>
      <c r="G11" s="47"/>
      <c r="H11" s="10"/>
      <c r="I11" s="11"/>
      <c r="J11" s="11"/>
      <c r="K11" s="11"/>
      <c r="L11" s="11"/>
      <c r="M11" s="11"/>
      <c r="N11" s="11"/>
      <c r="O11" s="11"/>
      <c r="P11" s="11"/>
      <c r="Q11" s="11"/>
      <c r="R11" s="12"/>
      <c r="S11" s="11"/>
      <c r="T11" s="11"/>
      <c r="U11" s="11"/>
      <c r="V11" s="11"/>
      <c r="W11" s="11"/>
      <c r="X11" s="11"/>
      <c r="Y11" s="11"/>
      <c r="Z11" s="11"/>
      <c r="AA11" s="11"/>
      <c r="AB11" s="55"/>
      <c r="AC11" s="2"/>
      <c r="AD11" s="2"/>
      <c r="AE11" s="2"/>
      <c r="AF11" s="2"/>
      <c r="AG11" s="2"/>
      <c r="AH11" s="2"/>
      <c r="AI11" s="2"/>
      <c r="AJ11" s="2"/>
      <c r="AK11" s="2"/>
      <c r="AL11" s="5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3:49" ht="9" customHeight="1">
      <c r="C12" s="46"/>
      <c r="D12" s="46"/>
      <c r="E12" s="46"/>
      <c r="F12" s="46"/>
      <c r="G12" s="47"/>
      <c r="H12" s="7"/>
      <c r="I12" s="7"/>
      <c r="J12" s="7"/>
      <c r="K12" s="9"/>
      <c r="L12" s="7"/>
      <c r="M12" s="7"/>
      <c r="N12" s="9"/>
      <c r="O12" s="7"/>
      <c r="P12" s="7"/>
      <c r="Q12" s="7"/>
      <c r="R12" s="9"/>
      <c r="S12" s="7"/>
      <c r="T12" s="7"/>
      <c r="U12" s="9"/>
      <c r="V12" s="7"/>
      <c r="W12" s="9"/>
      <c r="X12" s="7"/>
      <c r="Y12" s="7"/>
      <c r="Z12" s="7"/>
      <c r="AA12" s="7"/>
      <c r="AB12" s="56"/>
      <c r="AC12" s="3"/>
      <c r="AD12" s="4"/>
      <c r="AE12" s="4"/>
      <c r="AF12" s="4"/>
      <c r="AG12" s="3"/>
      <c r="AH12" s="4"/>
      <c r="AI12" s="4"/>
      <c r="AJ12" s="4"/>
      <c r="AK12" s="4"/>
      <c r="AL12" s="13"/>
      <c r="AM12" s="1"/>
      <c r="AN12" s="1"/>
      <c r="AO12" s="3"/>
      <c r="AP12" s="1"/>
      <c r="AQ12" s="1"/>
      <c r="AR12" s="1"/>
      <c r="AS12" s="3"/>
      <c r="AT12" s="1"/>
      <c r="AU12" s="1"/>
      <c r="AV12" s="1"/>
      <c r="AW12" s="1"/>
    </row>
    <row r="13" spans="3:49" ht="15.75" customHeight="1">
      <c r="C13" s="7"/>
      <c r="D13" s="7"/>
      <c r="E13" s="7"/>
      <c r="F13" s="7"/>
      <c r="G13" s="9"/>
      <c r="H13" s="48" t="s">
        <v>3</v>
      </c>
      <c r="I13" s="49"/>
      <c r="J13" s="49"/>
      <c r="K13" s="50"/>
      <c r="L13" s="48" t="s">
        <v>4</v>
      </c>
      <c r="M13" s="49"/>
      <c r="N13" s="50"/>
      <c r="O13" s="48" t="s">
        <v>5</v>
      </c>
      <c r="P13" s="49"/>
      <c r="Q13" s="49"/>
      <c r="R13" s="50"/>
      <c r="S13" s="48" t="s">
        <v>3</v>
      </c>
      <c r="T13" s="49"/>
      <c r="U13" s="50"/>
      <c r="V13" s="48" t="s">
        <v>4</v>
      </c>
      <c r="W13" s="50"/>
      <c r="X13" s="48" t="s">
        <v>5</v>
      </c>
      <c r="Y13" s="49"/>
      <c r="Z13" s="49"/>
      <c r="AA13" s="49"/>
      <c r="AB13" s="39" t="s">
        <v>3</v>
      </c>
      <c r="AC13" s="38"/>
      <c r="AD13" s="39" t="s">
        <v>4</v>
      </c>
      <c r="AE13" s="57"/>
      <c r="AF13" s="57"/>
      <c r="AG13" s="38"/>
      <c r="AH13" s="39" t="s">
        <v>5</v>
      </c>
      <c r="AI13" s="57"/>
      <c r="AJ13" s="57"/>
      <c r="AK13" s="57"/>
      <c r="AL13" s="38"/>
      <c r="AM13" s="39" t="s">
        <v>3</v>
      </c>
      <c r="AN13" s="28"/>
      <c r="AO13" s="38"/>
      <c r="AP13" s="39" t="s">
        <v>4</v>
      </c>
      <c r="AQ13" s="28"/>
      <c r="AR13" s="28"/>
      <c r="AS13" s="38"/>
      <c r="AT13" s="39" t="s">
        <v>5</v>
      </c>
      <c r="AU13" s="28"/>
      <c r="AV13" s="28"/>
      <c r="AW13" s="28"/>
    </row>
    <row r="14" spans="3:49" ht="9" customHeight="1">
      <c r="C14" s="11"/>
      <c r="D14" s="11"/>
      <c r="E14" s="11"/>
      <c r="F14" s="11"/>
      <c r="G14" s="12"/>
      <c r="H14" s="11"/>
      <c r="I14" s="11"/>
      <c r="J14" s="11"/>
      <c r="K14" s="12"/>
      <c r="L14" s="11"/>
      <c r="M14" s="11"/>
      <c r="N14" s="12"/>
      <c r="O14" s="11"/>
      <c r="P14" s="11"/>
      <c r="Q14" s="11"/>
      <c r="R14" s="12"/>
      <c r="S14" s="11"/>
      <c r="T14" s="11"/>
      <c r="U14" s="12"/>
      <c r="V14" s="11"/>
      <c r="W14" s="12"/>
      <c r="X14" s="11"/>
      <c r="Y14" s="11"/>
      <c r="Z14" s="11"/>
      <c r="AA14" s="11"/>
      <c r="AB14" s="55"/>
      <c r="AC14" s="5"/>
      <c r="AD14" s="2"/>
      <c r="AE14" s="2"/>
      <c r="AF14" s="2"/>
      <c r="AG14" s="5"/>
      <c r="AH14" s="2"/>
      <c r="AI14" s="2"/>
      <c r="AJ14" s="2"/>
      <c r="AK14" s="2"/>
      <c r="AL14" s="5"/>
      <c r="AM14" s="2"/>
      <c r="AN14" s="2"/>
      <c r="AO14" s="5"/>
      <c r="AP14" s="2"/>
      <c r="AQ14" s="2"/>
      <c r="AR14" s="2"/>
      <c r="AS14" s="5"/>
      <c r="AT14" s="2"/>
      <c r="AU14" s="2"/>
      <c r="AV14" s="2"/>
      <c r="AW14" s="2"/>
    </row>
    <row r="15" spans="3:49" ht="9" customHeight="1">
      <c r="C15" s="14"/>
      <c r="D15" s="14"/>
      <c r="E15" s="14"/>
      <c r="F15" s="14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3:49" ht="15.75" customHeight="1">
      <c r="C16" s="44" t="s">
        <v>6</v>
      </c>
      <c r="D16" s="44"/>
      <c r="E16" s="44"/>
      <c r="F16" s="44"/>
      <c r="G16" s="45"/>
      <c r="H16" s="51">
        <v>10000</v>
      </c>
      <c r="I16" s="32"/>
      <c r="J16" s="32"/>
      <c r="K16" s="16"/>
      <c r="L16" s="33" t="s">
        <v>7</v>
      </c>
      <c r="M16" s="33"/>
      <c r="N16" s="16"/>
      <c r="O16" s="16"/>
      <c r="P16" s="33" t="s">
        <v>7</v>
      </c>
      <c r="Q16" s="33"/>
      <c r="R16" s="16"/>
      <c r="S16" s="32">
        <v>10000</v>
      </c>
      <c r="T16" s="32"/>
      <c r="U16" s="24"/>
      <c r="V16" s="33" t="s">
        <v>7</v>
      </c>
      <c r="W16" s="33"/>
      <c r="X16" s="16"/>
      <c r="Y16" s="42" t="s">
        <v>7</v>
      </c>
      <c r="Z16" s="42"/>
      <c r="AA16" s="7"/>
      <c r="AB16" s="32">
        <v>10000</v>
      </c>
      <c r="AC16" s="32"/>
      <c r="AD16" s="16"/>
      <c r="AE16" s="33" t="s">
        <v>7</v>
      </c>
      <c r="AF16" s="33"/>
      <c r="AG16" s="16"/>
      <c r="AH16" s="16"/>
      <c r="AI16" s="33" t="s">
        <v>7</v>
      </c>
      <c r="AJ16" s="33"/>
      <c r="AK16" s="16"/>
      <c r="AL16" s="16"/>
      <c r="AM16" s="32">
        <v>10000</v>
      </c>
      <c r="AN16" s="32"/>
      <c r="AO16" s="16"/>
      <c r="AP16" s="16"/>
      <c r="AQ16" s="33" t="s">
        <v>7</v>
      </c>
      <c r="AR16" s="33"/>
      <c r="AS16" s="16"/>
      <c r="AT16" s="16"/>
      <c r="AU16" s="33" t="s">
        <v>7</v>
      </c>
      <c r="AV16" s="33"/>
      <c r="AW16" s="7"/>
    </row>
    <row r="17" spans="3:49" ht="15.75" customHeight="1">
      <c r="C17" s="44" t="s">
        <v>8</v>
      </c>
      <c r="D17" s="44"/>
      <c r="E17" s="44"/>
      <c r="F17" s="44"/>
      <c r="G17" s="45"/>
      <c r="H17" s="51">
        <v>3.06</v>
      </c>
      <c r="I17" s="32"/>
      <c r="J17" s="32"/>
      <c r="K17" s="17"/>
      <c r="L17" s="33" t="s">
        <v>0</v>
      </c>
      <c r="M17" s="33"/>
      <c r="N17" s="17"/>
      <c r="O17" s="17"/>
      <c r="P17" s="33" t="s">
        <v>0</v>
      </c>
      <c r="Q17" s="33"/>
      <c r="R17" s="17"/>
      <c r="S17" s="32">
        <v>3.02</v>
      </c>
      <c r="T17" s="32"/>
      <c r="U17" s="24"/>
      <c r="V17" s="40" t="s">
        <v>0</v>
      </c>
      <c r="W17" s="40"/>
      <c r="X17" s="16"/>
      <c r="Y17" s="42" t="s">
        <v>0</v>
      </c>
      <c r="Z17" s="42"/>
      <c r="AA17" s="7"/>
      <c r="AB17" s="32">
        <v>3.01</v>
      </c>
      <c r="AC17" s="32"/>
      <c r="AD17" s="17"/>
      <c r="AE17" s="33" t="s">
        <v>0</v>
      </c>
      <c r="AF17" s="33"/>
      <c r="AG17" s="17"/>
      <c r="AH17" s="17"/>
      <c r="AI17" s="33" t="s">
        <v>0</v>
      </c>
      <c r="AJ17" s="33"/>
      <c r="AK17" s="17"/>
      <c r="AL17" s="17"/>
      <c r="AM17" s="32">
        <v>3.03</v>
      </c>
      <c r="AN17" s="32"/>
      <c r="AO17" s="16"/>
      <c r="AP17" s="16"/>
      <c r="AQ17" s="33" t="s">
        <v>0</v>
      </c>
      <c r="AR17" s="33"/>
      <c r="AS17" s="16"/>
      <c r="AT17" s="16"/>
      <c r="AU17" s="33" t="s">
        <v>0</v>
      </c>
      <c r="AV17" s="33"/>
      <c r="AW17" s="7"/>
    </row>
    <row r="18" spans="3:49" ht="15.75" customHeight="1">
      <c r="C18" s="44" t="s">
        <v>9</v>
      </c>
      <c r="D18" s="44"/>
      <c r="E18" s="44"/>
      <c r="F18" s="44"/>
      <c r="G18" s="45"/>
      <c r="H18" s="51">
        <v>1.35</v>
      </c>
      <c r="I18" s="32"/>
      <c r="J18" s="32"/>
      <c r="K18" s="17"/>
      <c r="L18" s="33" t="s">
        <v>0</v>
      </c>
      <c r="M18" s="33"/>
      <c r="N18" s="17"/>
      <c r="O18" s="17"/>
      <c r="P18" s="33" t="s">
        <v>0</v>
      </c>
      <c r="Q18" s="33"/>
      <c r="R18" s="17"/>
      <c r="S18" s="32">
        <v>1.3</v>
      </c>
      <c r="T18" s="32"/>
      <c r="U18" s="24"/>
      <c r="V18" s="40" t="s">
        <v>0</v>
      </c>
      <c r="W18" s="40"/>
      <c r="X18" s="16"/>
      <c r="Y18" s="42" t="s">
        <v>0</v>
      </c>
      <c r="Z18" s="42"/>
      <c r="AA18" s="7"/>
      <c r="AB18" s="32">
        <v>1.31</v>
      </c>
      <c r="AC18" s="32"/>
      <c r="AD18" s="17"/>
      <c r="AE18" s="33" t="s">
        <v>0</v>
      </c>
      <c r="AF18" s="33"/>
      <c r="AG18" s="17"/>
      <c r="AH18" s="17"/>
      <c r="AI18" s="33" t="s">
        <v>0</v>
      </c>
      <c r="AJ18" s="33"/>
      <c r="AK18" s="17"/>
      <c r="AL18" s="17"/>
      <c r="AM18" s="32">
        <v>1.31</v>
      </c>
      <c r="AN18" s="32"/>
      <c r="AO18" s="16"/>
      <c r="AP18" s="16"/>
      <c r="AQ18" s="33" t="s">
        <v>0</v>
      </c>
      <c r="AR18" s="33"/>
      <c r="AS18" s="16"/>
      <c r="AT18" s="16"/>
      <c r="AU18" s="33" t="s">
        <v>0</v>
      </c>
      <c r="AV18" s="33"/>
      <c r="AW18" s="7"/>
    </row>
    <row r="19" spans="3:49" ht="15.75" customHeight="1">
      <c r="C19" s="44" t="s">
        <v>10</v>
      </c>
      <c r="D19" s="44"/>
      <c r="E19" s="44"/>
      <c r="F19" s="44"/>
      <c r="G19" s="45"/>
      <c r="H19" s="51">
        <v>55.3</v>
      </c>
      <c r="I19" s="32"/>
      <c r="J19" s="32"/>
      <c r="K19" s="16"/>
      <c r="L19" s="33" t="s">
        <v>7</v>
      </c>
      <c r="M19" s="33"/>
      <c r="N19" s="16"/>
      <c r="O19" s="16"/>
      <c r="P19" s="33" t="s">
        <v>7</v>
      </c>
      <c r="Q19" s="33"/>
      <c r="R19" s="16"/>
      <c r="S19" s="32">
        <v>55.2</v>
      </c>
      <c r="T19" s="32"/>
      <c r="U19" s="24"/>
      <c r="V19" s="33" t="s">
        <v>7</v>
      </c>
      <c r="W19" s="33"/>
      <c r="X19" s="16"/>
      <c r="Y19" s="42" t="s">
        <v>7</v>
      </c>
      <c r="Z19" s="42"/>
      <c r="AA19" s="7"/>
      <c r="AB19" s="32">
        <v>55.7</v>
      </c>
      <c r="AC19" s="32"/>
      <c r="AD19" s="16"/>
      <c r="AE19" s="33" t="s">
        <v>7</v>
      </c>
      <c r="AF19" s="33"/>
      <c r="AG19" s="16"/>
      <c r="AH19" s="16"/>
      <c r="AI19" s="33" t="s">
        <v>7</v>
      </c>
      <c r="AJ19" s="33"/>
      <c r="AK19" s="16"/>
      <c r="AL19" s="16"/>
      <c r="AM19" s="32">
        <v>56.2</v>
      </c>
      <c r="AN19" s="32"/>
      <c r="AO19" s="16"/>
      <c r="AP19" s="16"/>
      <c r="AQ19" s="33" t="s">
        <v>7</v>
      </c>
      <c r="AR19" s="33"/>
      <c r="AS19" s="16"/>
      <c r="AT19" s="16"/>
      <c r="AU19" s="33" t="s">
        <v>7</v>
      </c>
      <c r="AV19" s="33"/>
      <c r="AW19" s="7"/>
    </row>
    <row r="20" spans="3:49" ht="15.75" customHeight="1">
      <c r="C20" s="44"/>
      <c r="D20" s="44"/>
      <c r="E20" s="44"/>
      <c r="F20" s="44"/>
      <c r="G20" s="45"/>
      <c r="H20" s="51"/>
      <c r="I20" s="32"/>
      <c r="J20" s="32"/>
      <c r="K20" s="16"/>
      <c r="L20" s="33"/>
      <c r="M20" s="33"/>
      <c r="N20" s="16"/>
      <c r="O20" s="16"/>
      <c r="P20" s="33"/>
      <c r="Q20" s="33"/>
      <c r="R20" s="16"/>
      <c r="S20" s="23"/>
      <c r="T20" s="23"/>
      <c r="U20" s="24"/>
      <c r="V20" s="33"/>
      <c r="W20" s="33"/>
      <c r="X20" s="16"/>
      <c r="Y20" s="42"/>
      <c r="Z20" s="42"/>
      <c r="AA20" s="7"/>
      <c r="AB20" s="32"/>
      <c r="AC20" s="32"/>
      <c r="AD20" s="16"/>
      <c r="AE20" s="33"/>
      <c r="AF20" s="33"/>
      <c r="AG20" s="16"/>
      <c r="AH20" s="16"/>
      <c r="AI20" s="33"/>
      <c r="AJ20" s="33"/>
      <c r="AK20" s="16"/>
      <c r="AL20" s="16"/>
      <c r="AM20" s="32"/>
      <c r="AN20" s="32"/>
      <c r="AO20" s="16"/>
      <c r="AP20" s="16"/>
      <c r="AQ20" s="33"/>
      <c r="AR20" s="33"/>
      <c r="AS20" s="16"/>
      <c r="AT20" s="16"/>
      <c r="AU20" s="33"/>
      <c r="AV20" s="33"/>
      <c r="AW20" s="7"/>
    </row>
    <row r="21" spans="3:49" ht="15.75" customHeight="1">
      <c r="C21" s="44" t="s">
        <v>11</v>
      </c>
      <c r="D21" s="44"/>
      <c r="E21" s="44"/>
      <c r="F21" s="44"/>
      <c r="G21" s="45"/>
      <c r="H21" s="43">
        <v>337438</v>
      </c>
      <c r="I21" s="31"/>
      <c r="J21" s="31"/>
      <c r="K21" s="16"/>
      <c r="L21" s="33" t="s">
        <v>12</v>
      </c>
      <c r="M21" s="33"/>
      <c r="N21" s="16"/>
      <c r="O21" s="16"/>
      <c r="P21" s="33">
        <v>2.3</v>
      </c>
      <c r="Q21" s="33"/>
      <c r="R21" s="16"/>
      <c r="S21" s="31">
        <v>371887</v>
      </c>
      <c r="T21" s="31"/>
      <c r="U21" s="24"/>
      <c r="V21" s="33" t="s">
        <v>12</v>
      </c>
      <c r="W21" s="33"/>
      <c r="X21" s="16"/>
      <c r="Y21" s="33">
        <f aca="true" t="shared" si="0" ref="Y21:Y33">(S21-H21)*100/H21</f>
        <v>10.208986539749525</v>
      </c>
      <c r="Z21" s="33"/>
      <c r="AA21" s="7"/>
      <c r="AB21" s="31">
        <v>328068</v>
      </c>
      <c r="AC21" s="31"/>
      <c r="AD21" s="16"/>
      <c r="AE21" s="33" t="s">
        <v>12</v>
      </c>
      <c r="AF21" s="33"/>
      <c r="AG21" s="16"/>
      <c r="AH21" s="16"/>
      <c r="AI21" s="33">
        <f>(AB21-S21)*100/S21</f>
        <v>-11.782880283526985</v>
      </c>
      <c r="AJ21" s="33"/>
      <c r="AK21" s="16"/>
      <c r="AL21" s="16"/>
      <c r="AM21" s="31">
        <v>339130</v>
      </c>
      <c r="AN21" s="31"/>
      <c r="AO21" s="16"/>
      <c r="AP21" s="16"/>
      <c r="AQ21" s="33" t="s">
        <v>12</v>
      </c>
      <c r="AR21" s="33"/>
      <c r="AS21" s="16"/>
      <c r="AT21" s="16"/>
      <c r="AU21" s="36">
        <f aca="true" t="shared" si="1" ref="AU21:AU33">(AM21-AB21)*100/AB21</f>
        <v>3.3718619310630724</v>
      </c>
      <c r="AV21" s="36"/>
      <c r="AW21" s="7"/>
    </row>
    <row r="22" spans="3:49" ht="15.75" customHeight="1">
      <c r="C22" s="15"/>
      <c r="D22" s="44" t="s">
        <v>13</v>
      </c>
      <c r="E22" s="44"/>
      <c r="F22" s="44"/>
      <c r="G22" s="45"/>
      <c r="H22" s="43">
        <v>328533</v>
      </c>
      <c r="I22" s="31"/>
      <c r="J22" s="31"/>
      <c r="K22" s="16"/>
      <c r="L22" s="33">
        <v>100</v>
      </c>
      <c r="M22" s="33"/>
      <c r="N22" s="16"/>
      <c r="O22" s="16"/>
      <c r="P22" s="33">
        <v>2.2</v>
      </c>
      <c r="Q22" s="33"/>
      <c r="R22" s="16"/>
      <c r="S22" s="31">
        <v>326710</v>
      </c>
      <c r="T22" s="31"/>
      <c r="U22" s="24"/>
      <c r="V22" s="33">
        <v>100</v>
      </c>
      <c r="W22" s="33"/>
      <c r="X22" s="16"/>
      <c r="Y22" s="33">
        <f t="shared" si="0"/>
        <v>-0.5548909850760806</v>
      </c>
      <c r="Z22" s="33"/>
      <c r="AA22" s="7"/>
      <c r="AB22" s="31">
        <v>320583</v>
      </c>
      <c r="AC22" s="31"/>
      <c r="AD22" s="16"/>
      <c r="AE22" s="33">
        <v>100</v>
      </c>
      <c r="AF22" s="33"/>
      <c r="AG22" s="16"/>
      <c r="AH22" s="16"/>
      <c r="AI22" s="33">
        <f>(AB22-S22)*100/S22</f>
        <v>-1.8753634721924644</v>
      </c>
      <c r="AJ22" s="33"/>
      <c r="AK22" s="16"/>
      <c r="AL22" s="16"/>
      <c r="AM22" s="31">
        <v>332439</v>
      </c>
      <c r="AN22" s="31"/>
      <c r="AO22" s="16"/>
      <c r="AP22" s="16"/>
      <c r="AQ22" s="33">
        <v>100</v>
      </c>
      <c r="AR22" s="33"/>
      <c r="AS22" s="16"/>
      <c r="AT22" s="16"/>
      <c r="AU22" s="36">
        <f t="shared" si="1"/>
        <v>3.698262228502447</v>
      </c>
      <c r="AV22" s="36"/>
      <c r="AW22" s="7"/>
    </row>
    <row r="23" spans="3:51" ht="15.75" customHeight="1">
      <c r="C23" s="15"/>
      <c r="D23" s="15"/>
      <c r="E23" s="44" t="s">
        <v>14</v>
      </c>
      <c r="F23" s="44"/>
      <c r="G23" s="45"/>
      <c r="H23" s="43">
        <v>78637</v>
      </c>
      <c r="I23" s="31"/>
      <c r="J23" s="31"/>
      <c r="K23" s="16"/>
      <c r="L23" s="33">
        <f aca="true" t="shared" si="2" ref="L23:L32">+ROUND(H23/H$22*100,1)</f>
        <v>23.9</v>
      </c>
      <c r="M23" s="33"/>
      <c r="N23" s="16"/>
      <c r="O23" s="16"/>
      <c r="P23" s="33">
        <v>1.5</v>
      </c>
      <c r="Q23" s="33"/>
      <c r="R23" s="16"/>
      <c r="S23" s="31">
        <v>77223</v>
      </c>
      <c r="T23" s="31"/>
      <c r="U23" s="24"/>
      <c r="V23" s="33">
        <f aca="true" t="shared" si="3" ref="V23:V32">+ROUND(S23/S$22*100,1)</f>
        <v>23.6</v>
      </c>
      <c r="W23" s="33"/>
      <c r="X23" s="16"/>
      <c r="Y23" s="33">
        <f t="shared" si="0"/>
        <v>-1.798135737629869</v>
      </c>
      <c r="Z23" s="33"/>
      <c r="AA23" s="7"/>
      <c r="AB23" s="31">
        <v>78414</v>
      </c>
      <c r="AC23" s="31"/>
      <c r="AD23" s="16"/>
      <c r="AE23" s="33">
        <f aca="true" t="shared" si="4" ref="AE23:AE32">+ROUND(AB23/AB$22*100,1)</f>
        <v>24.5</v>
      </c>
      <c r="AF23" s="33"/>
      <c r="AG23" s="16"/>
      <c r="AH23" s="16"/>
      <c r="AI23" s="33">
        <f>(AB23-S23)*100/S23</f>
        <v>1.5422866244512645</v>
      </c>
      <c r="AJ23" s="33"/>
      <c r="AK23" s="16"/>
      <c r="AL23" s="16"/>
      <c r="AM23" s="31">
        <v>80851</v>
      </c>
      <c r="AN23" s="31"/>
      <c r="AO23" s="16"/>
      <c r="AP23" s="16"/>
      <c r="AQ23" s="33">
        <f aca="true" t="shared" si="5" ref="AQ23:AQ32">+ROUND(AM23/AM$22*100,1)</f>
        <v>24.3</v>
      </c>
      <c r="AR23" s="33"/>
      <c r="AS23" s="16"/>
      <c r="AT23" s="16"/>
      <c r="AU23" s="36">
        <f t="shared" si="1"/>
        <v>3.1078633917412706</v>
      </c>
      <c r="AV23" s="36"/>
      <c r="AW23" s="7"/>
      <c r="AY23" s="18"/>
    </row>
    <row r="24" spans="3:49" ht="15.75" customHeight="1">
      <c r="C24" s="15"/>
      <c r="D24" s="15"/>
      <c r="E24" s="44" t="s">
        <v>15</v>
      </c>
      <c r="F24" s="44"/>
      <c r="G24" s="45"/>
      <c r="H24" s="43">
        <v>26633</v>
      </c>
      <c r="I24" s="31"/>
      <c r="J24" s="31"/>
      <c r="K24" s="16"/>
      <c r="L24" s="33">
        <f t="shared" si="2"/>
        <v>8.1</v>
      </c>
      <c r="M24" s="33"/>
      <c r="N24" s="16"/>
      <c r="O24" s="16"/>
      <c r="P24" s="33">
        <v>-1.4</v>
      </c>
      <c r="Q24" s="33"/>
      <c r="R24" s="16"/>
      <c r="S24" s="31">
        <v>25477</v>
      </c>
      <c r="T24" s="31"/>
      <c r="U24" s="24"/>
      <c r="V24" s="33">
        <f t="shared" si="3"/>
        <v>7.8</v>
      </c>
      <c r="W24" s="33"/>
      <c r="X24" s="16"/>
      <c r="Y24" s="33">
        <f t="shared" si="0"/>
        <v>-4.3404798558179705</v>
      </c>
      <c r="Z24" s="33"/>
      <c r="AA24" s="7"/>
      <c r="AB24" s="31">
        <v>22873</v>
      </c>
      <c r="AC24" s="31"/>
      <c r="AD24" s="16"/>
      <c r="AE24" s="33">
        <f t="shared" si="4"/>
        <v>7.1</v>
      </c>
      <c r="AF24" s="33"/>
      <c r="AG24" s="16"/>
      <c r="AH24" s="16"/>
      <c r="AI24" s="33">
        <f>(AB24-S24)*100/S24</f>
        <v>-10.220983632295797</v>
      </c>
      <c r="AJ24" s="33"/>
      <c r="AK24" s="16"/>
      <c r="AL24" s="16"/>
      <c r="AM24" s="31">
        <v>25678</v>
      </c>
      <c r="AN24" s="31"/>
      <c r="AO24" s="16"/>
      <c r="AP24" s="16"/>
      <c r="AQ24" s="33">
        <f t="shared" si="5"/>
        <v>7.7</v>
      </c>
      <c r="AR24" s="33"/>
      <c r="AS24" s="16"/>
      <c r="AT24" s="16"/>
      <c r="AU24" s="36">
        <f t="shared" si="1"/>
        <v>12.263367288943295</v>
      </c>
      <c r="AV24" s="36"/>
      <c r="AW24" s="7"/>
    </row>
    <row r="25" spans="3:49" ht="15.75" customHeight="1">
      <c r="C25" s="15"/>
      <c r="D25" s="15"/>
      <c r="E25" s="44" t="s">
        <v>16</v>
      </c>
      <c r="F25" s="44"/>
      <c r="G25" s="45"/>
      <c r="H25" s="43">
        <v>21687</v>
      </c>
      <c r="I25" s="31"/>
      <c r="J25" s="31"/>
      <c r="K25" s="16"/>
      <c r="L25" s="33">
        <f t="shared" si="2"/>
        <v>6.6</v>
      </c>
      <c r="M25" s="33"/>
      <c r="N25" s="16"/>
      <c r="O25" s="16"/>
      <c r="P25" s="33">
        <v>2.1</v>
      </c>
      <c r="Q25" s="33"/>
      <c r="R25" s="16"/>
      <c r="S25" s="31">
        <v>21038</v>
      </c>
      <c r="T25" s="31"/>
      <c r="U25" s="24"/>
      <c r="V25" s="33">
        <f t="shared" si="3"/>
        <v>6.4</v>
      </c>
      <c r="W25" s="33"/>
      <c r="X25" s="16"/>
      <c r="Y25" s="33">
        <f t="shared" si="0"/>
        <v>-2.992576197722138</v>
      </c>
      <c r="Z25" s="33"/>
      <c r="AA25" s="7"/>
      <c r="AB25" s="31">
        <v>22344</v>
      </c>
      <c r="AC25" s="31"/>
      <c r="AD25" s="16"/>
      <c r="AE25" s="33">
        <f t="shared" si="4"/>
        <v>7</v>
      </c>
      <c r="AF25" s="33"/>
      <c r="AG25" s="16"/>
      <c r="AH25" s="16"/>
      <c r="AI25" s="33">
        <f>(AB25-S25)*100/S25</f>
        <v>6.207814431029566</v>
      </c>
      <c r="AJ25" s="33"/>
      <c r="AK25" s="16"/>
      <c r="AL25" s="16"/>
      <c r="AM25" s="31">
        <v>21846</v>
      </c>
      <c r="AN25" s="31"/>
      <c r="AO25" s="16"/>
      <c r="AP25" s="16"/>
      <c r="AQ25" s="33">
        <f t="shared" si="5"/>
        <v>6.6</v>
      </c>
      <c r="AR25" s="33"/>
      <c r="AS25" s="16"/>
      <c r="AT25" s="16"/>
      <c r="AU25" s="36">
        <f t="shared" si="1"/>
        <v>-2.228786251342642</v>
      </c>
      <c r="AV25" s="36"/>
      <c r="AW25" s="7"/>
    </row>
    <row r="26" spans="3:49" ht="15.75" customHeight="1">
      <c r="C26" s="15"/>
      <c r="D26" s="15"/>
      <c r="E26" s="44" t="s">
        <v>17</v>
      </c>
      <c r="F26" s="44"/>
      <c r="G26" s="45"/>
      <c r="H26" s="43">
        <v>10963</v>
      </c>
      <c r="I26" s="31"/>
      <c r="J26" s="31"/>
      <c r="K26" s="16"/>
      <c r="L26" s="33">
        <f t="shared" si="2"/>
        <v>3.3</v>
      </c>
      <c r="M26" s="33"/>
      <c r="N26" s="16"/>
      <c r="O26" s="16"/>
      <c r="P26" s="33">
        <v>11.9</v>
      </c>
      <c r="Q26" s="33"/>
      <c r="R26" s="16"/>
      <c r="S26" s="31">
        <v>10129</v>
      </c>
      <c r="T26" s="31"/>
      <c r="U26" s="24"/>
      <c r="V26" s="33">
        <f t="shared" si="3"/>
        <v>3.1</v>
      </c>
      <c r="W26" s="33"/>
      <c r="X26" s="16"/>
      <c r="Y26" s="33">
        <f t="shared" si="0"/>
        <v>-7.607406731734015</v>
      </c>
      <c r="Z26" s="33"/>
      <c r="AA26" s="7"/>
      <c r="AB26" s="31">
        <v>10216</v>
      </c>
      <c r="AC26" s="31"/>
      <c r="AD26" s="16"/>
      <c r="AE26" s="33">
        <f t="shared" si="4"/>
        <v>3.2</v>
      </c>
      <c r="AF26" s="33"/>
      <c r="AG26" s="16"/>
      <c r="AH26" s="16"/>
      <c r="AI26" s="33">
        <f>(AB26-S26)*100/S26</f>
        <v>0.8589199328660282</v>
      </c>
      <c r="AJ26" s="33"/>
      <c r="AK26" s="16"/>
      <c r="AL26" s="16"/>
      <c r="AM26" s="31">
        <v>11128</v>
      </c>
      <c r="AN26" s="31"/>
      <c r="AO26" s="16"/>
      <c r="AP26" s="16"/>
      <c r="AQ26" s="33">
        <f t="shared" si="5"/>
        <v>3.3</v>
      </c>
      <c r="AR26" s="33"/>
      <c r="AS26" s="16"/>
      <c r="AT26" s="16"/>
      <c r="AU26" s="36">
        <f t="shared" si="1"/>
        <v>8.927173061863742</v>
      </c>
      <c r="AV26" s="36"/>
      <c r="AW26" s="7"/>
    </row>
    <row r="27" spans="3:49" ht="15.75" customHeight="1">
      <c r="C27" s="15"/>
      <c r="D27" s="15"/>
      <c r="E27" s="44" t="s">
        <v>18</v>
      </c>
      <c r="F27" s="44"/>
      <c r="G27" s="45"/>
      <c r="H27" s="43">
        <v>16042</v>
      </c>
      <c r="I27" s="31"/>
      <c r="J27" s="31"/>
      <c r="K27" s="16"/>
      <c r="L27" s="33">
        <f t="shared" si="2"/>
        <v>4.9</v>
      </c>
      <c r="M27" s="33"/>
      <c r="N27" s="16"/>
      <c r="O27" s="16"/>
      <c r="P27" s="33">
        <v>-1</v>
      </c>
      <c r="Q27" s="33"/>
      <c r="R27" s="16"/>
      <c r="S27" s="31">
        <v>16182</v>
      </c>
      <c r="T27" s="31"/>
      <c r="U27" s="24"/>
      <c r="V27" s="33">
        <f t="shared" si="3"/>
        <v>5</v>
      </c>
      <c r="W27" s="33"/>
      <c r="X27" s="16"/>
      <c r="Y27" s="33">
        <f t="shared" si="0"/>
        <v>0.8727091385114075</v>
      </c>
      <c r="Z27" s="33"/>
      <c r="AA27" s="7"/>
      <c r="AB27" s="31">
        <v>14999</v>
      </c>
      <c r="AC27" s="31"/>
      <c r="AD27" s="16"/>
      <c r="AE27" s="33">
        <f t="shared" si="4"/>
        <v>4.7</v>
      </c>
      <c r="AF27" s="33"/>
      <c r="AG27" s="16"/>
      <c r="AH27" s="16"/>
      <c r="AI27" s="33">
        <f>(AB27-S27)*100/S27</f>
        <v>-7.310592015820047</v>
      </c>
      <c r="AJ27" s="33"/>
      <c r="AK27" s="16"/>
      <c r="AL27" s="16"/>
      <c r="AM27" s="31">
        <v>15868</v>
      </c>
      <c r="AN27" s="31"/>
      <c r="AO27" s="16"/>
      <c r="AP27" s="16"/>
      <c r="AQ27" s="33">
        <f t="shared" si="5"/>
        <v>4.8</v>
      </c>
      <c r="AR27" s="33"/>
      <c r="AS27" s="16"/>
      <c r="AT27" s="16"/>
      <c r="AU27" s="36">
        <f t="shared" si="1"/>
        <v>5.79371958130542</v>
      </c>
      <c r="AV27" s="36"/>
      <c r="AW27" s="7"/>
    </row>
    <row r="28" spans="3:49" ht="15.75" customHeight="1">
      <c r="C28" s="15"/>
      <c r="D28" s="15"/>
      <c r="E28" s="44" t="s">
        <v>19</v>
      </c>
      <c r="F28" s="44"/>
      <c r="G28" s="45"/>
      <c r="H28" s="43">
        <v>14811</v>
      </c>
      <c r="I28" s="31"/>
      <c r="J28" s="31"/>
      <c r="K28" s="16"/>
      <c r="L28" s="33">
        <f t="shared" si="2"/>
        <v>4.5</v>
      </c>
      <c r="M28" s="33"/>
      <c r="N28" s="16"/>
      <c r="O28" s="16"/>
      <c r="P28" s="33">
        <v>5.7</v>
      </c>
      <c r="Q28" s="33"/>
      <c r="R28" s="16"/>
      <c r="S28" s="31">
        <v>15559</v>
      </c>
      <c r="T28" s="31"/>
      <c r="U28" s="24"/>
      <c r="V28" s="33">
        <f t="shared" si="3"/>
        <v>4.8</v>
      </c>
      <c r="W28" s="33"/>
      <c r="X28" s="16"/>
      <c r="Y28" s="33">
        <f t="shared" si="0"/>
        <v>5.050300452366485</v>
      </c>
      <c r="Z28" s="33"/>
      <c r="AA28" s="7"/>
      <c r="AB28" s="31">
        <v>14522</v>
      </c>
      <c r="AC28" s="31"/>
      <c r="AD28" s="16"/>
      <c r="AE28" s="33">
        <f t="shared" si="4"/>
        <v>4.5</v>
      </c>
      <c r="AF28" s="33"/>
      <c r="AG28" s="16"/>
      <c r="AH28" s="16"/>
      <c r="AI28" s="33">
        <f>(AB28-S28)*100/S28</f>
        <v>-6.664952760460184</v>
      </c>
      <c r="AJ28" s="33"/>
      <c r="AK28" s="16"/>
      <c r="AL28" s="16"/>
      <c r="AM28" s="31">
        <v>15466</v>
      </c>
      <c r="AN28" s="31"/>
      <c r="AO28" s="16"/>
      <c r="AP28" s="16"/>
      <c r="AQ28" s="33">
        <f t="shared" si="5"/>
        <v>4.7</v>
      </c>
      <c r="AR28" s="33"/>
      <c r="AS28" s="16"/>
      <c r="AT28" s="16"/>
      <c r="AU28" s="36">
        <f t="shared" si="1"/>
        <v>6.500482027268971</v>
      </c>
      <c r="AV28" s="36"/>
      <c r="AW28" s="7"/>
    </row>
    <row r="29" spans="3:49" ht="15.75" customHeight="1">
      <c r="C29" s="15"/>
      <c r="D29" s="15"/>
      <c r="E29" s="44" t="s">
        <v>20</v>
      </c>
      <c r="F29" s="44"/>
      <c r="G29" s="45"/>
      <c r="H29" s="43">
        <v>34157</v>
      </c>
      <c r="I29" s="31"/>
      <c r="J29" s="31"/>
      <c r="K29" s="16"/>
      <c r="L29" s="33">
        <f t="shared" si="2"/>
        <v>10.4</v>
      </c>
      <c r="M29" s="33"/>
      <c r="N29" s="16"/>
      <c r="O29" s="16"/>
      <c r="P29" s="33">
        <v>-1.9</v>
      </c>
      <c r="Q29" s="33"/>
      <c r="R29" s="16"/>
      <c r="S29" s="31">
        <v>33485</v>
      </c>
      <c r="T29" s="31"/>
      <c r="U29" s="24"/>
      <c r="V29" s="33">
        <f t="shared" si="3"/>
        <v>10.2</v>
      </c>
      <c r="W29" s="33"/>
      <c r="X29" s="16"/>
      <c r="Y29" s="33">
        <f t="shared" si="0"/>
        <v>-1.9673858945457738</v>
      </c>
      <c r="Z29" s="33"/>
      <c r="AA29" s="7"/>
      <c r="AB29" s="31">
        <v>33552</v>
      </c>
      <c r="AC29" s="31"/>
      <c r="AD29" s="16"/>
      <c r="AE29" s="33">
        <f t="shared" si="4"/>
        <v>10.5</v>
      </c>
      <c r="AF29" s="33"/>
      <c r="AG29" s="16"/>
      <c r="AH29" s="16"/>
      <c r="AI29" s="33">
        <f>(AB29-S29)*100/S29</f>
        <v>0.2000895923547857</v>
      </c>
      <c r="AJ29" s="33"/>
      <c r="AK29" s="16"/>
      <c r="AL29" s="16"/>
      <c r="AM29" s="31">
        <v>35246</v>
      </c>
      <c r="AN29" s="31"/>
      <c r="AO29" s="16"/>
      <c r="AP29" s="16"/>
      <c r="AQ29" s="33">
        <f t="shared" si="5"/>
        <v>10.6</v>
      </c>
      <c r="AR29" s="33"/>
      <c r="AS29" s="16"/>
      <c r="AT29" s="16"/>
      <c r="AU29" s="36">
        <f t="shared" si="1"/>
        <v>5.048879351454459</v>
      </c>
      <c r="AV29" s="36"/>
      <c r="AW29" s="7"/>
    </row>
    <row r="30" spans="3:49" ht="15.75" customHeight="1">
      <c r="C30" s="15"/>
      <c r="D30" s="15"/>
      <c r="E30" s="44" t="s">
        <v>21</v>
      </c>
      <c r="F30" s="44"/>
      <c r="G30" s="45"/>
      <c r="H30" s="43">
        <v>18237</v>
      </c>
      <c r="I30" s="31"/>
      <c r="J30" s="31"/>
      <c r="K30" s="16"/>
      <c r="L30" s="33">
        <f t="shared" si="2"/>
        <v>5.6</v>
      </c>
      <c r="M30" s="33"/>
      <c r="N30" s="16"/>
      <c r="O30" s="16"/>
      <c r="P30" s="33">
        <v>7.9</v>
      </c>
      <c r="Q30" s="33"/>
      <c r="R30" s="16"/>
      <c r="S30" s="31">
        <v>18750</v>
      </c>
      <c r="T30" s="31"/>
      <c r="U30" s="24"/>
      <c r="V30" s="33">
        <f t="shared" si="3"/>
        <v>5.7</v>
      </c>
      <c r="W30" s="33"/>
      <c r="X30" s="16"/>
      <c r="Y30" s="33">
        <f t="shared" si="0"/>
        <v>2.8129626583319625</v>
      </c>
      <c r="Z30" s="33"/>
      <c r="AA30" s="7"/>
      <c r="AB30" s="31">
        <v>19551</v>
      </c>
      <c r="AC30" s="31"/>
      <c r="AD30" s="16"/>
      <c r="AE30" s="33">
        <f t="shared" si="4"/>
        <v>6.1</v>
      </c>
      <c r="AF30" s="33"/>
      <c r="AG30" s="16"/>
      <c r="AH30" s="16"/>
      <c r="AI30" s="33">
        <f>(AB30-S30)*100/S30</f>
        <v>4.272</v>
      </c>
      <c r="AJ30" s="33"/>
      <c r="AK30" s="16"/>
      <c r="AL30" s="16"/>
      <c r="AM30" s="31">
        <v>18962</v>
      </c>
      <c r="AN30" s="31"/>
      <c r="AO30" s="16"/>
      <c r="AP30" s="16"/>
      <c r="AQ30" s="33">
        <f t="shared" si="5"/>
        <v>5.7</v>
      </c>
      <c r="AR30" s="33"/>
      <c r="AS30" s="16"/>
      <c r="AT30" s="16"/>
      <c r="AU30" s="36">
        <f t="shared" si="1"/>
        <v>-3.012633624878523</v>
      </c>
      <c r="AV30" s="36"/>
      <c r="AW30" s="7"/>
    </row>
    <row r="31" spans="3:49" ht="15.75" customHeight="1">
      <c r="C31" s="15"/>
      <c r="D31" s="15"/>
      <c r="E31" s="44" t="s">
        <v>22</v>
      </c>
      <c r="F31" s="44"/>
      <c r="G31" s="45"/>
      <c r="H31" s="43">
        <v>38731</v>
      </c>
      <c r="I31" s="31"/>
      <c r="J31" s="31"/>
      <c r="K31" s="16"/>
      <c r="L31" s="33">
        <f t="shared" si="2"/>
        <v>11.8</v>
      </c>
      <c r="M31" s="33"/>
      <c r="N31" s="16"/>
      <c r="O31" s="16"/>
      <c r="P31" s="33">
        <v>3.6</v>
      </c>
      <c r="Q31" s="33"/>
      <c r="R31" s="16"/>
      <c r="S31" s="31">
        <v>39224</v>
      </c>
      <c r="T31" s="31"/>
      <c r="U31" s="24"/>
      <c r="V31" s="33">
        <f t="shared" si="3"/>
        <v>12</v>
      </c>
      <c r="W31" s="33"/>
      <c r="X31" s="16"/>
      <c r="Y31" s="33">
        <f t="shared" si="0"/>
        <v>1.27288218739511</v>
      </c>
      <c r="Z31" s="33"/>
      <c r="AA31" s="7"/>
      <c r="AB31" s="31">
        <v>39416</v>
      </c>
      <c r="AC31" s="31"/>
      <c r="AD31" s="16"/>
      <c r="AE31" s="33">
        <f t="shared" si="4"/>
        <v>12.3</v>
      </c>
      <c r="AF31" s="33"/>
      <c r="AG31" s="16"/>
      <c r="AH31" s="16"/>
      <c r="AI31" s="33">
        <f>(AB31-S31)*100/S31</f>
        <v>0.48949622679991844</v>
      </c>
      <c r="AJ31" s="33"/>
      <c r="AK31" s="16"/>
      <c r="AL31" s="16"/>
      <c r="AM31" s="31">
        <v>40374</v>
      </c>
      <c r="AN31" s="31"/>
      <c r="AO31" s="16"/>
      <c r="AP31" s="16"/>
      <c r="AQ31" s="33">
        <f t="shared" si="5"/>
        <v>12.1</v>
      </c>
      <c r="AR31" s="33"/>
      <c r="AS31" s="16"/>
      <c r="AT31" s="16"/>
      <c r="AU31" s="36">
        <f t="shared" si="1"/>
        <v>2.430485082200122</v>
      </c>
      <c r="AV31" s="36"/>
      <c r="AW31" s="7"/>
    </row>
    <row r="32" spans="3:49" ht="15.75" customHeight="1">
      <c r="C32" s="15"/>
      <c r="D32" s="15"/>
      <c r="E32" s="44" t="s">
        <v>23</v>
      </c>
      <c r="F32" s="44"/>
      <c r="G32" s="45"/>
      <c r="H32" s="43">
        <v>68634</v>
      </c>
      <c r="I32" s="31"/>
      <c r="J32" s="31"/>
      <c r="K32" s="16"/>
      <c r="L32" s="33">
        <f t="shared" si="2"/>
        <v>20.9</v>
      </c>
      <c r="M32" s="33"/>
      <c r="N32" s="16"/>
      <c r="O32" s="16"/>
      <c r="P32" s="33">
        <v>3.1</v>
      </c>
      <c r="Q32" s="33"/>
      <c r="R32" s="16"/>
      <c r="S32" s="31">
        <v>69642</v>
      </c>
      <c r="T32" s="31"/>
      <c r="U32" s="24"/>
      <c r="V32" s="33">
        <f t="shared" si="3"/>
        <v>21.3</v>
      </c>
      <c r="W32" s="33"/>
      <c r="X32" s="16"/>
      <c r="Y32" s="33">
        <f t="shared" si="0"/>
        <v>1.4686598478888016</v>
      </c>
      <c r="Z32" s="33"/>
      <c r="AA32" s="7"/>
      <c r="AB32" s="31">
        <v>64696</v>
      </c>
      <c r="AC32" s="31"/>
      <c r="AD32" s="16"/>
      <c r="AE32" s="33">
        <f t="shared" si="4"/>
        <v>20.2</v>
      </c>
      <c r="AF32" s="33"/>
      <c r="AG32" s="16"/>
      <c r="AH32" s="16"/>
      <c r="AI32" s="33">
        <f>(AB32-S32)*100/S32</f>
        <v>-7.102036127624135</v>
      </c>
      <c r="AJ32" s="33"/>
      <c r="AK32" s="16"/>
      <c r="AL32" s="16"/>
      <c r="AM32" s="31">
        <v>67019</v>
      </c>
      <c r="AN32" s="31"/>
      <c r="AO32" s="16"/>
      <c r="AP32" s="16"/>
      <c r="AQ32" s="33">
        <f t="shared" si="5"/>
        <v>20.2</v>
      </c>
      <c r="AR32" s="33"/>
      <c r="AS32" s="16"/>
      <c r="AT32" s="16"/>
      <c r="AU32" s="36">
        <f t="shared" si="1"/>
        <v>3.5906392976381847</v>
      </c>
      <c r="AV32" s="36"/>
      <c r="AW32" s="7"/>
    </row>
    <row r="33" spans="3:49" ht="15.75" customHeight="1">
      <c r="C33" s="15"/>
      <c r="D33" s="44" t="s">
        <v>24</v>
      </c>
      <c r="E33" s="44"/>
      <c r="F33" s="44"/>
      <c r="G33" s="19"/>
      <c r="H33" s="43">
        <v>8905</v>
      </c>
      <c r="I33" s="31"/>
      <c r="J33" s="31"/>
      <c r="K33" s="16"/>
      <c r="L33" s="33" t="s">
        <v>25</v>
      </c>
      <c r="M33" s="33"/>
      <c r="N33" s="16"/>
      <c r="O33" s="16"/>
      <c r="P33" s="33">
        <v>6.9</v>
      </c>
      <c r="Q33" s="33"/>
      <c r="R33" s="16"/>
      <c r="S33" s="31">
        <v>45177</v>
      </c>
      <c r="T33" s="31"/>
      <c r="U33" s="24"/>
      <c r="V33" s="33" t="s">
        <v>25</v>
      </c>
      <c r="W33" s="33"/>
      <c r="X33" s="16"/>
      <c r="Y33" s="33">
        <f t="shared" si="0"/>
        <v>407.32172936552496</v>
      </c>
      <c r="Z33" s="33"/>
      <c r="AA33" s="7"/>
      <c r="AB33" s="31">
        <v>7485</v>
      </c>
      <c r="AC33" s="31"/>
      <c r="AD33" s="16"/>
      <c r="AE33" s="33" t="s">
        <v>25</v>
      </c>
      <c r="AF33" s="33"/>
      <c r="AG33" s="16"/>
      <c r="AH33" s="16"/>
      <c r="AI33" s="33">
        <f>(AB33-S33)*100/S33</f>
        <v>-83.43183478318613</v>
      </c>
      <c r="AJ33" s="33"/>
      <c r="AK33" s="16"/>
      <c r="AL33" s="16"/>
      <c r="AM33" s="31">
        <v>6692</v>
      </c>
      <c r="AN33" s="31"/>
      <c r="AO33" s="16"/>
      <c r="AP33" s="16"/>
      <c r="AQ33" s="33" t="s">
        <v>25</v>
      </c>
      <c r="AR33" s="33"/>
      <c r="AS33" s="16"/>
      <c r="AT33" s="16"/>
      <c r="AU33" s="36">
        <f t="shared" si="1"/>
        <v>-10.594522378089513</v>
      </c>
      <c r="AV33" s="36"/>
      <c r="AW33" s="7"/>
    </row>
    <row r="34" spans="3:49" ht="9" customHeight="1">
      <c r="C34" s="6"/>
      <c r="D34" s="6"/>
      <c r="E34" s="6"/>
      <c r="F34" s="6"/>
      <c r="G34" s="30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0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27" ht="13.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2:27" ht="13.5">
      <c r="B36" s="21"/>
      <c r="C36" s="34" t="s">
        <v>26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21"/>
      <c r="Z36" s="21"/>
      <c r="AA36" s="21"/>
    </row>
    <row r="37" spans="2:27" ht="13.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</sheetData>
  <mergeCells count="255">
    <mergeCell ref="J5:AM5"/>
    <mergeCell ref="AM24:AN24"/>
    <mergeCell ref="AM21:AN21"/>
    <mergeCell ref="AM22:AN22"/>
    <mergeCell ref="AM20:AN20"/>
    <mergeCell ref="AM23:AN23"/>
    <mergeCell ref="AM33:AN33"/>
    <mergeCell ref="AM29:AN29"/>
    <mergeCell ref="AM30:AN30"/>
    <mergeCell ref="AM31:AN31"/>
    <mergeCell ref="AM32:AN32"/>
    <mergeCell ref="E25:G25"/>
    <mergeCell ref="E30:G30"/>
    <mergeCell ref="D33:F33"/>
    <mergeCell ref="L33:M33"/>
    <mergeCell ref="E31:G31"/>
    <mergeCell ref="E32:G32"/>
    <mergeCell ref="E26:G26"/>
    <mergeCell ref="E27:G27"/>
    <mergeCell ref="E28:G28"/>
    <mergeCell ref="L31:M31"/>
    <mergeCell ref="C21:G21"/>
    <mergeCell ref="D22:G22"/>
    <mergeCell ref="E23:G23"/>
    <mergeCell ref="E24:G24"/>
    <mergeCell ref="L17:M17"/>
    <mergeCell ref="H33:J33"/>
    <mergeCell ref="H17:J17"/>
    <mergeCell ref="H18:J18"/>
    <mergeCell ref="H19:J19"/>
    <mergeCell ref="H20:J20"/>
    <mergeCell ref="H21:J21"/>
    <mergeCell ref="H22:J22"/>
    <mergeCell ref="H10:R10"/>
    <mergeCell ref="S10:AA10"/>
    <mergeCell ref="O13:R13"/>
    <mergeCell ref="S13:U13"/>
    <mergeCell ref="V13:W13"/>
    <mergeCell ref="X13:AA13"/>
    <mergeCell ref="C17:G17"/>
    <mergeCell ref="C18:G18"/>
    <mergeCell ref="C19:G19"/>
    <mergeCell ref="C20:G20"/>
    <mergeCell ref="C11:G12"/>
    <mergeCell ref="H13:K13"/>
    <mergeCell ref="L13:N13"/>
    <mergeCell ref="C16:G16"/>
    <mergeCell ref="L16:M16"/>
    <mergeCell ref="H16:J16"/>
    <mergeCell ref="E29:G29"/>
    <mergeCell ref="H31:J31"/>
    <mergeCell ref="H27:J27"/>
    <mergeCell ref="H28:J28"/>
    <mergeCell ref="L18:M18"/>
    <mergeCell ref="L19:M19"/>
    <mergeCell ref="L30:M30"/>
    <mergeCell ref="L24:M24"/>
    <mergeCell ref="L20:M20"/>
    <mergeCell ref="L21:M21"/>
    <mergeCell ref="L29:M29"/>
    <mergeCell ref="L22:M22"/>
    <mergeCell ref="L23:M23"/>
    <mergeCell ref="H24:J24"/>
    <mergeCell ref="H23:J23"/>
    <mergeCell ref="H25:J25"/>
    <mergeCell ref="H26:J26"/>
    <mergeCell ref="H32:J32"/>
    <mergeCell ref="L25:M25"/>
    <mergeCell ref="L26:M26"/>
    <mergeCell ref="L27:M27"/>
    <mergeCell ref="L28:M28"/>
    <mergeCell ref="L32:M32"/>
    <mergeCell ref="H29:J29"/>
    <mergeCell ref="H30:J30"/>
    <mergeCell ref="P20:Q20"/>
    <mergeCell ref="P21:Q21"/>
    <mergeCell ref="P22:Q22"/>
    <mergeCell ref="P23:Q23"/>
    <mergeCell ref="S28:T28"/>
    <mergeCell ref="S21:T21"/>
    <mergeCell ref="S22:T22"/>
    <mergeCell ref="S23:T23"/>
    <mergeCell ref="S27:T27"/>
    <mergeCell ref="S24:T24"/>
    <mergeCell ref="S25:T25"/>
    <mergeCell ref="S26:T26"/>
    <mergeCell ref="P32:Q32"/>
    <mergeCell ref="P25:Q25"/>
    <mergeCell ref="P26:Q26"/>
    <mergeCell ref="P27:Q27"/>
    <mergeCell ref="P28:Q28"/>
    <mergeCell ref="P29:Q29"/>
    <mergeCell ref="P30:Q30"/>
    <mergeCell ref="P31:Q31"/>
    <mergeCell ref="Y32:Z32"/>
    <mergeCell ref="S29:T29"/>
    <mergeCell ref="S30:T30"/>
    <mergeCell ref="V32:W32"/>
    <mergeCell ref="Y29:Z29"/>
    <mergeCell ref="Y30:Z30"/>
    <mergeCell ref="Y28:Z28"/>
    <mergeCell ref="Y31:Z31"/>
    <mergeCell ref="AE17:AF17"/>
    <mergeCell ref="AE16:AF16"/>
    <mergeCell ref="Y23:Z23"/>
    <mergeCell ref="AE18:AF18"/>
    <mergeCell ref="AE22:AF22"/>
    <mergeCell ref="AE21:AF21"/>
    <mergeCell ref="Y16:Z16"/>
    <mergeCell ref="Y17:Z17"/>
    <mergeCell ref="Y18:Z18"/>
    <mergeCell ref="Y19:Z19"/>
    <mergeCell ref="AE23:AF23"/>
    <mergeCell ref="AE19:AF19"/>
    <mergeCell ref="AB20:AC20"/>
    <mergeCell ref="AB21:AC21"/>
    <mergeCell ref="AB22:AC22"/>
    <mergeCell ref="AB23:AC23"/>
    <mergeCell ref="AI20:AJ20"/>
    <mergeCell ref="AE26:AF26"/>
    <mergeCell ref="AI22:AJ22"/>
    <mergeCell ref="AI23:AJ23"/>
    <mergeCell ref="AE20:AF20"/>
    <mergeCell ref="AE24:AF24"/>
    <mergeCell ref="AE25:AF25"/>
    <mergeCell ref="AI33:AJ33"/>
    <mergeCell ref="AE30:AF30"/>
    <mergeCell ref="AI32:AJ32"/>
    <mergeCell ref="AQ16:AR16"/>
    <mergeCell ref="AQ19:AR19"/>
    <mergeCell ref="AI18:AJ18"/>
    <mergeCell ref="AI19:AJ19"/>
    <mergeCell ref="AI21:AJ21"/>
    <mergeCell ref="AI24:AJ24"/>
    <mergeCell ref="AQ30:AR30"/>
    <mergeCell ref="AU19:AV19"/>
    <mergeCell ref="AH13:AL13"/>
    <mergeCell ref="AM13:AO13"/>
    <mergeCell ref="AI16:AJ16"/>
    <mergeCell ref="AI17:AJ17"/>
    <mergeCell ref="AM16:AN16"/>
    <mergeCell ref="AM17:AN17"/>
    <mergeCell ref="AM18:AN18"/>
    <mergeCell ref="AM19:AN19"/>
    <mergeCell ref="AP13:AS13"/>
    <mergeCell ref="AT13:AW13"/>
    <mergeCell ref="AQ17:AR17"/>
    <mergeCell ref="AQ18:AR18"/>
    <mergeCell ref="AU16:AV16"/>
    <mergeCell ref="AU17:AV17"/>
    <mergeCell ref="AU18:AV18"/>
    <mergeCell ref="AQ22:AR22"/>
    <mergeCell ref="AQ23:AR23"/>
    <mergeCell ref="AU28:AV28"/>
    <mergeCell ref="AU29:AV29"/>
    <mergeCell ref="AU25:AV25"/>
    <mergeCell ref="AQ24:AR24"/>
    <mergeCell ref="AU26:AV26"/>
    <mergeCell ref="AQ25:AR25"/>
    <mergeCell ref="AQ26:AR26"/>
    <mergeCell ref="V33:W33"/>
    <mergeCell ref="AE33:AF33"/>
    <mergeCell ref="AU20:AV20"/>
    <mergeCell ref="AU21:AV21"/>
    <mergeCell ref="AQ20:AR20"/>
    <mergeCell ref="AU22:AV22"/>
    <mergeCell ref="AU23:AV23"/>
    <mergeCell ref="AU24:AV24"/>
    <mergeCell ref="AQ21:AR21"/>
    <mergeCell ref="AU33:AV33"/>
    <mergeCell ref="AQ33:AR33"/>
    <mergeCell ref="Y33:Z33"/>
    <mergeCell ref="D8:K8"/>
    <mergeCell ref="Y27:Z27"/>
    <mergeCell ref="Y25:Z25"/>
    <mergeCell ref="Y20:Z20"/>
    <mergeCell ref="Y21:Z21"/>
    <mergeCell ref="Y22:Z22"/>
    <mergeCell ref="Y26:Z26"/>
    <mergeCell ref="Y24:Z24"/>
    <mergeCell ref="P24:Q24"/>
    <mergeCell ref="A1:E1"/>
    <mergeCell ref="V19:W19"/>
    <mergeCell ref="S16:T16"/>
    <mergeCell ref="S17:T17"/>
    <mergeCell ref="S18:T18"/>
    <mergeCell ref="S19:T19"/>
    <mergeCell ref="P16:Q16"/>
    <mergeCell ref="P17:Q17"/>
    <mergeCell ref="P18:Q18"/>
    <mergeCell ref="P19:Q19"/>
    <mergeCell ref="P33:Q33"/>
    <mergeCell ref="AB10:AL10"/>
    <mergeCell ref="AM10:AW10"/>
    <mergeCell ref="AB13:AC13"/>
    <mergeCell ref="AD13:AG13"/>
    <mergeCell ref="V20:W20"/>
    <mergeCell ref="V16:W16"/>
    <mergeCell ref="V17:W17"/>
    <mergeCell ref="V18:W18"/>
    <mergeCell ref="AS1:AW1"/>
    <mergeCell ref="V21:W21"/>
    <mergeCell ref="V26:W26"/>
    <mergeCell ref="V22:W22"/>
    <mergeCell ref="V23:W23"/>
    <mergeCell ref="V24:W24"/>
    <mergeCell ref="V25:W25"/>
    <mergeCell ref="AU31:AV31"/>
    <mergeCell ref="V30:W30"/>
    <mergeCell ref="V27:W27"/>
    <mergeCell ref="V28:W28"/>
    <mergeCell ref="V29:W29"/>
    <mergeCell ref="V31:W31"/>
    <mergeCell ref="AQ31:AR31"/>
    <mergeCell ref="AQ27:AR27"/>
    <mergeCell ref="AQ28:AR28"/>
    <mergeCell ref="AQ29:AR29"/>
    <mergeCell ref="AU32:AV32"/>
    <mergeCell ref="AE27:AF27"/>
    <mergeCell ref="AE28:AF28"/>
    <mergeCell ref="AI27:AJ27"/>
    <mergeCell ref="AI28:AJ28"/>
    <mergeCell ref="AI29:AJ29"/>
    <mergeCell ref="AI30:AJ30"/>
    <mergeCell ref="AU30:AV30"/>
    <mergeCell ref="AQ32:AR32"/>
    <mergeCell ref="AU27:AV27"/>
    <mergeCell ref="AM27:AN27"/>
    <mergeCell ref="AM28:AN28"/>
    <mergeCell ref="AE31:AF31"/>
    <mergeCell ref="AM25:AN25"/>
    <mergeCell ref="AI31:AJ31"/>
    <mergeCell ref="AE29:AF29"/>
    <mergeCell ref="AI25:AJ25"/>
    <mergeCell ref="AI26:AJ26"/>
    <mergeCell ref="AM26:AN26"/>
    <mergeCell ref="AE32:AF32"/>
    <mergeCell ref="C36:X36"/>
    <mergeCell ref="AB32:AC32"/>
    <mergeCell ref="AB33:AC33"/>
    <mergeCell ref="S31:T31"/>
    <mergeCell ref="S32:T32"/>
    <mergeCell ref="S33:T33"/>
    <mergeCell ref="AB16:AC16"/>
    <mergeCell ref="AB17:AC17"/>
    <mergeCell ref="AB18:AC18"/>
    <mergeCell ref="AB19:AC19"/>
    <mergeCell ref="AB24:AC24"/>
    <mergeCell ref="AB25:AC25"/>
    <mergeCell ref="AB26:AC26"/>
    <mergeCell ref="AB31:AC31"/>
    <mergeCell ref="AB27:AC27"/>
    <mergeCell ref="AB28:AC28"/>
    <mergeCell ref="AB29:AC29"/>
    <mergeCell ref="AB30:AC30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2011-03-03T05:44:08Z</cp:lastPrinted>
  <dcterms:created xsi:type="dcterms:W3CDTF">1997-01-08T22:48:59Z</dcterms:created>
  <dcterms:modified xsi:type="dcterms:W3CDTF">2011-03-03T05:44:21Z</dcterms:modified>
  <cp:category/>
  <cp:version/>
  <cp:contentType/>
  <cp:contentStatus/>
</cp:coreProperties>
</file>