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485" activeTab="0"/>
  </bookViews>
  <sheets>
    <sheet name="第163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<sst xmlns="http://schemas.openxmlformats.org/spreadsheetml/2006/main" count="11" uniqueCount="11">
  <si>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年度</t>
  </si>
  <si>
    <t>単位　：　人、　加入率　％</t>
  </si>
  <si>
    <t>加入総数</t>
  </si>
  <si>
    <t>一般</t>
  </si>
  <si>
    <t>加入率</t>
  </si>
  <si>
    <t>資料　：　生活環境部市民課</t>
  </si>
  <si>
    <t>（各年4月1日現在）</t>
  </si>
  <si>
    <t>注）特別加入については、公費負担加入者（中学生以下、７０歳以上等）</t>
  </si>
  <si>
    <t>特別加入</t>
  </si>
  <si>
    <t>人口
（外国人含む）</t>
  </si>
  <si>
    <t>第１６３表　　　　交通災害共済加入状況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</si>
</sst>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Alignment="1">
      <alignment/>
    </xf>
    <xf numFmtId="38" fontId="4" fillId="0" borderId="2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3" xfId="17" applyFont="1" applyBorder="1" applyAlignment="1">
      <alignment/>
    </xf>
    <xf numFmtId="38" fontId="6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4" fillId="0" borderId="4" xfId="17" applyFont="1" applyBorder="1" applyAlignment="1">
      <alignment horizontal="distributed" vertical="center" wrapText="1"/>
    </xf>
    <xf numFmtId="38" fontId="4" fillId="0" borderId="5" xfId="17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vertical="center"/>
    </xf>
    <xf numFmtId="38" fontId="4" fillId="0" borderId="0" xfId="17" applyFont="1" applyBorder="1" applyAlignment="1">
      <alignment horizontal="left"/>
    </xf>
    <xf numFmtId="38" fontId="4" fillId="0" borderId="6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6" fillId="0" borderId="7" xfId="17" applyFont="1" applyBorder="1" applyAlignment="1">
      <alignment horizontal="distributed" vertical="center"/>
    </xf>
    <xf numFmtId="38" fontId="6" fillId="0" borderId="6" xfId="17" applyFont="1" applyBorder="1" applyAlignment="1">
      <alignment horizontal="distributed" vertical="center"/>
    </xf>
    <xf numFmtId="38" fontId="6" fillId="0" borderId="4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right" vertical="center"/>
    </xf>
    <xf numFmtId="177" fontId="4" fillId="0" borderId="0" xfId="17" applyNumberFormat="1" applyFont="1" applyAlignment="1">
      <alignment horizontal="center" vertical="center"/>
    </xf>
    <xf numFmtId="177" fontId="4" fillId="0" borderId="0" xfId="17" applyNumberFormat="1" applyFont="1" applyFill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7" fillId="0" borderId="0" xfId="17" applyFont="1" applyAlignment="1">
      <alignment horizontal="center" vertical="center"/>
    </xf>
    <xf numFmtId="38" fontId="7" fillId="0" borderId="0" xfId="17" applyFont="1" applyFill="1" applyBorder="1" applyAlignment="1">
      <alignment horizontal="center" vertical="center"/>
    </xf>
    <xf numFmtId="38" fontId="4" fillId="0" borderId="1" xfId="17" applyFont="1" applyBorder="1" applyAlignment="1">
      <alignment horizontal="right"/>
    </xf>
    <xf numFmtId="38" fontId="4" fillId="0" borderId="1" xfId="17" applyFont="1" applyBorder="1" applyAlignment="1">
      <alignment horizontal="left"/>
    </xf>
    <xf numFmtId="0" fontId="5" fillId="0" borderId="0" xfId="0" applyFont="1" applyAlignment="1">
      <alignment horizontal="distributed"/>
    </xf>
    <xf numFmtId="38" fontId="4" fillId="0" borderId="0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7"/>
  <sheetViews>
    <sheetView tabSelected="1" zoomScale="90" zoomScaleNormal="90" workbookViewId="0" topLeftCell="A1">
      <selection activeCell="V10" sqref="V10"/>
    </sheetView>
  </sheetViews>
  <sheetFormatPr defaultColWidth="9.00390625" defaultRowHeight="13.5"/>
  <cols>
    <col min="1" max="1" width="5.125" style="0" customWidth="1"/>
    <col min="2" max="2" width="4.25390625" style="0" customWidth="1"/>
    <col min="3" max="3" width="11.125" style="0" customWidth="1"/>
    <col min="4" max="4" width="12.625" style="0" customWidth="1"/>
    <col min="5" max="5" width="2.00390625" style="0" customWidth="1"/>
    <col min="6" max="6" width="7.875" style="0" customWidth="1"/>
    <col min="7" max="7" width="3.75390625" style="0" customWidth="1"/>
    <col min="8" max="8" width="6.50390625" style="0" customWidth="1"/>
    <col min="9" max="10" width="3.75390625" style="0" customWidth="1"/>
    <col min="11" max="11" width="3.375" style="0" customWidth="1"/>
    <col min="12" max="12" width="3.75390625" style="0" customWidth="1"/>
    <col min="13" max="13" width="6.50390625" style="0" customWidth="1"/>
    <col min="14" max="14" width="3.75390625" style="0" customWidth="1"/>
    <col min="15" max="15" width="6.50390625" style="0" customWidth="1"/>
    <col min="16" max="16" width="3.75390625" style="0" customWidth="1"/>
  </cols>
  <sheetData>
    <row r="3" spans="4:13" ht="14.25">
      <c r="D3" s="28" t="s">
        <v>10</v>
      </c>
      <c r="E3" s="28"/>
      <c r="F3" s="28"/>
      <c r="G3" s="28"/>
      <c r="H3" s="28"/>
      <c r="I3" s="28"/>
      <c r="J3" s="28"/>
      <c r="K3" s="28"/>
      <c r="L3" s="28"/>
      <c r="M3" s="28"/>
    </row>
    <row r="6" spans="2:17" ht="13.5">
      <c r="B6" s="27" t="s">
        <v>1</v>
      </c>
      <c r="C6" s="27"/>
      <c r="D6" s="27"/>
      <c r="E6" s="1"/>
      <c r="F6" s="1"/>
      <c r="G6" s="1"/>
      <c r="H6" s="1"/>
      <c r="I6" s="1"/>
      <c r="J6" s="1"/>
      <c r="K6" s="1"/>
      <c r="L6" s="1"/>
      <c r="M6" s="26" t="s">
        <v>6</v>
      </c>
      <c r="N6" s="26"/>
      <c r="O6" s="26"/>
      <c r="P6" s="26"/>
      <c r="Q6" s="2"/>
    </row>
    <row r="7" spans="2:17" ht="40.5" customHeight="1">
      <c r="B7" s="13" t="s">
        <v>0</v>
      </c>
      <c r="C7" s="14"/>
      <c r="D7" s="9" t="s">
        <v>9</v>
      </c>
      <c r="E7" s="15" t="s">
        <v>2</v>
      </c>
      <c r="F7" s="16"/>
      <c r="G7" s="17"/>
      <c r="H7" s="18" t="s">
        <v>3</v>
      </c>
      <c r="I7" s="13"/>
      <c r="J7" s="14"/>
      <c r="K7" s="18" t="s">
        <v>8</v>
      </c>
      <c r="L7" s="13"/>
      <c r="M7" s="14"/>
      <c r="N7" s="18" t="s">
        <v>4</v>
      </c>
      <c r="O7" s="13"/>
      <c r="P7" s="13"/>
      <c r="Q7" s="2"/>
    </row>
    <row r="8" spans="2:17" ht="12" customHeight="1">
      <c r="B8" s="4"/>
      <c r="C8" s="3"/>
      <c r="D8" s="2"/>
      <c r="E8" s="6"/>
      <c r="F8" s="6"/>
      <c r="G8" s="6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ht="21.75" customHeight="1">
      <c r="B9" s="22" t="str">
        <f>+""&amp;18</f>
        <v>18</v>
      </c>
      <c r="C9" s="23"/>
      <c r="D9" s="8">
        <v>77573</v>
      </c>
      <c r="E9" s="24">
        <f>SUM(H9:M9)</f>
        <v>23908</v>
      </c>
      <c r="F9" s="24"/>
      <c r="G9" s="24"/>
      <c r="H9" s="19">
        <v>2446</v>
      </c>
      <c r="I9" s="19"/>
      <c r="J9" s="7"/>
      <c r="K9" s="29">
        <v>21462</v>
      </c>
      <c r="L9" s="29"/>
      <c r="M9" s="29"/>
      <c r="N9" s="20">
        <v>30.2</v>
      </c>
      <c r="O9" s="20"/>
      <c r="P9" s="20"/>
      <c r="Q9" s="2"/>
    </row>
    <row r="10" spans="2:17" ht="21.75" customHeight="1">
      <c r="B10" s="22" t="str">
        <f>+""&amp;19</f>
        <v>19</v>
      </c>
      <c r="C10" s="23"/>
      <c r="D10" s="8">
        <v>79865</v>
      </c>
      <c r="E10" s="25">
        <f>SUM(H10:M10)</f>
        <v>25142</v>
      </c>
      <c r="F10" s="25"/>
      <c r="G10" s="25"/>
      <c r="H10" s="19">
        <v>2728</v>
      </c>
      <c r="I10" s="19"/>
      <c r="J10" s="8"/>
      <c r="K10" s="29">
        <v>22414</v>
      </c>
      <c r="L10" s="29"/>
      <c r="M10" s="29"/>
      <c r="N10" s="20">
        <f>+ROUND(E10/D10*100,1)</f>
        <v>31.5</v>
      </c>
      <c r="O10" s="20"/>
      <c r="P10" s="20"/>
      <c r="Q10" s="2"/>
    </row>
    <row r="11" spans="2:17" ht="21.75" customHeight="1">
      <c r="B11" s="22" t="str">
        <f>+""&amp;20</f>
        <v>20</v>
      </c>
      <c r="C11" s="23"/>
      <c r="D11" s="8">
        <v>81134</v>
      </c>
      <c r="E11" s="25">
        <f>SUM(H11:M11)</f>
        <v>25961</v>
      </c>
      <c r="F11" s="25"/>
      <c r="G11" s="25"/>
      <c r="H11" s="11">
        <v>2713</v>
      </c>
      <c r="I11" s="11"/>
      <c r="J11" s="8"/>
      <c r="K11" s="29">
        <v>23248</v>
      </c>
      <c r="L11" s="29"/>
      <c r="M11" s="29"/>
      <c r="N11" s="21">
        <f>+ROUND(E11/D11*100,1)</f>
        <v>32</v>
      </c>
      <c r="O11" s="21"/>
      <c r="P11" s="21"/>
      <c r="Q11" s="2"/>
    </row>
    <row r="12" spans="2:17" ht="21.75" customHeight="1">
      <c r="B12" s="22" t="str">
        <f>+""&amp;21</f>
        <v>21</v>
      </c>
      <c r="C12" s="23"/>
      <c r="D12" s="8">
        <v>82694</v>
      </c>
      <c r="E12" s="25">
        <v>25978</v>
      </c>
      <c r="F12" s="25"/>
      <c r="G12" s="25"/>
      <c r="H12" s="11">
        <v>2534</v>
      </c>
      <c r="I12" s="11"/>
      <c r="J12" s="8"/>
      <c r="K12" s="29">
        <v>23444</v>
      </c>
      <c r="L12" s="29"/>
      <c r="M12" s="29"/>
      <c r="N12" s="21">
        <f>+ROUND(E12/D12*100,1)</f>
        <v>31.4</v>
      </c>
      <c r="O12" s="21"/>
      <c r="P12" s="21"/>
      <c r="Q12" s="2"/>
    </row>
    <row r="13" spans="2:17" ht="21.75" customHeight="1">
      <c r="B13" s="22" t="str">
        <f>+""&amp;22</f>
        <v>22</v>
      </c>
      <c r="C13" s="23"/>
      <c r="D13" s="10">
        <v>83655</v>
      </c>
      <c r="E13" s="25">
        <v>26323</v>
      </c>
      <c r="F13" s="25"/>
      <c r="G13" s="25"/>
      <c r="H13" s="19">
        <v>2219</v>
      </c>
      <c r="I13" s="19"/>
      <c r="J13" s="8"/>
      <c r="K13" s="29">
        <v>24104</v>
      </c>
      <c r="L13" s="29"/>
      <c r="M13" s="29"/>
      <c r="N13" s="21">
        <f>+ROUND(E13/D13*100,1)</f>
        <v>31.5</v>
      </c>
      <c r="O13" s="21"/>
      <c r="P13" s="21"/>
      <c r="Q13" s="2"/>
    </row>
    <row r="14" spans="2:17" ht="12" customHeight="1">
      <c r="B14" s="1"/>
      <c r="C14" s="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</row>
    <row r="15" spans="2:17" ht="12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2"/>
    </row>
    <row r="16" spans="2:17" ht="13.5">
      <c r="B16" s="12" t="s">
        <v>5</v>
      </c>
      <c r="C16" s="12"/>
      <c r="D16" s="1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ht="13.5">
      <c r="B17" s="2" t="s">
        <v>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</sheetData>
  <mergeCells count="34">
    <mergeCell ref="N13:P13"/>
    <mergeCell ref="B13:C13"/>
    <mergeCell ref="E13:G13"/>
    <mergeCell ref="H13:I13"/>
    <mergeCell ref="K13:M13"/>
    <mergeCell ref="N12:P12"/>
    <mergeCell ref="B12:C12"/>
    <mergeCell ref="E12:G12"/>
    <mergeCell ref="H12:I12"/>
    <mergeCell ref="K12:M12"/>
    <mergeCell ref="B16:D16"/>
    <mergeCell ref="M6:P6"/>
    <mergeCell ref="B6:D6"/>
    <mergeCell ref="D3:M3"/>
    <mergeCell ref="K9:M9"/>
    <mergeCell ref="K10:M10"/>
    <mergeCell ref="K11:M11"/>
    <mergeCell ref="H10:I10"/>
    <mergeCell ref="N10:P10"/>
    <mergeCell ref="N11:P11"/>
    <mergeCell ref="N9:P9"/>
    <mergeCell ref="B11:C11"/>
    <mergeCell ref="E9:G9"/>
    <mergeCell ref="E10:G10"/>
    <mergeCell ref="E11:G11"/>
    <mergeCell ref="B9:C9"/>
    <mergeCell ref="B10:C10"/>
    <mergeCell ref="H11:I11"/>
    <mergeCell ref="N7:P7"/>
    <mergeCell ref="H7:J7"/>
    <mergeCell ref="K7:M7"/>
    <mergeCell ref="H9:I9"/>
    <mergeCell ref="B7:C7"/>
    <mergeCell ref="E7:G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2011-01-06T01:37:57Z</cp:lastPrinted>
  <dcterms:created xsi:type="dcterms:W3CDTF">1997-01-08T22:48:59Z</dcterms:created>
  <dcterms:modified xsi:type="dcterms:W3CDTF">2012-05-21T07:01:47Z</dcterms:modified>
  <cp:category/>
  <cp:version/>
  <cp:contentType/>
  <cp:contentStatus/>
</cp:coreProperties>
</file>