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62表" sheetId="1" r:id="rId1"/>
  </sheets>
  <definedNames>
    <definedName name="_xlnm.Print_Area" localSheetId="0">'第62表'!$A$1:$AA$29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<sst xmlns="http://schemas.openxmlformats.org/spreadsheetml/2006/main" count="19" uniqueCount="19">
  <si>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</si>
  <si>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</si>
  <si>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第 ６２ 表　　　法律相談件数（相談内容別）</t>
  </si>
  <si>
    <t>相続</t>
  </si>
  <si>
    <t>隣地</t>
  </si>
  <si>
    <t>離婚</t>
  </si>
  <si>
    <t>損害</t>
  </si>
  <si>
    <t>土地</t>
  </si>
  <si>
    <t>家屋</t>
  </si>
  <si>
    <t>との</t>
  </si>
  <si>
    <t>金銭</t>
  </si>
  <si>
    <t>養育</t>
  </si>
  <si>
    <t>その他</t>
  </si>
  <si>
    <t>贈与</t>
  </si>
  <si>
    <t>トラブル</t>
  </si>
  <si>
    <t>養子</t>
  </si>
  <si>
    <t>賠償</t>
  </si>
  <si>
    <t>資料　：　生活環境部経済課</t>
  </si>
  <si>
    <t>平成13年度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</si>
</sst>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distributed" wrapTex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4" fillId="0" borderId="1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29</xdr:row>
      <xdr:rowOff>0</xdr:rowOff>
    </xdr:from>
    <xdr:to>
      <xdr:col>23</xdr:col>
      <xdr:colOff>238125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0225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57</xdr:row>
      <xdr:rowOff>38100</xdr:rowOff>
    </xdr:from>
    <xdr:to>
      <xdr:col>34</xdr:col>
      <xdr:colOff>647700</xdr:colOff>
      <xdr:row>57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12392025" y="1030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57</xdr:row>
      <xdr:rowOff>38100</xdr:rowOff>
    </xdr:from>
    <xdr:to>
      <xdr:col>34</xdr:col>
      <xdr:colOff>647700</xdr:colOff>
      <xdr:row>57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2392025" y="1030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57</xdr:row>
      <xdr:rowOff>38100</xdr:rowOff>
    </xdr:from>
    <xdr:to>
      <xdr:col>34</xdr:col>
      <xdr:colOff>647700</xdr:colOff>
      <xdr:row>57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12392025" y="1030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53</xdr:row>
      <xdr:rowOff>123825</xdr:rowOff>
    </xdr:from>
    <xdr:to>
      <xdr:col>36</xdr:col>
      <xdr:colOff>390525</xdr:colOff>
      <xdr:row>53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3544550" y="9705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57</xdr:row>
      <xdr:rowOff>66675</xdr:rowOff>
    </xdr:from>
    <xdr:to>
      <xdr:col>35</xdr:col>
      <xdr:colOff>390525</xdr:colOff>
      <xdr:row>57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12858750" y="10334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29</xdr:row>
      <xdr:rowOff>0</xdr:rowOff>
    </xdr:from>
    <xdr:to>
      <xdr:col>23</xdr:col>
      <xdr:colOff>238125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610225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60</xdr:row>
      <xdr:rowOff>104775</xdr:rowOff>
    </xdr:from>
    <xdr:to>
      <xdr:col>31</xdr:col>
      <xdr:colOff>552450</xdr:colOff>
      <xdr:row>60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0277475" y="10887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55</xdr:row>
      <xdr:rowOff>95250</xdr:rowOff>
    </xdr:from>
    <xdr:to>
      <xdr:col>34</xdr:col>
      <xdr:colOff>666750</xdr:colOff>
      <xdr:row>55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12449175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55</xdr:row>
      <xdr:rowOff>95250</xdr:rowOff>
    </xdr:from>
    <xdr:to>
      <xdr:col>35</xdr:col>
      <xdr:colOff>390525</xdr:colOff>
      <xdr:row>55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12858750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62</xdr:row>
      <xdr:rowOff>9525</xdr:rowOff>
    </xdr:from>
    <xdr:to>
      <xdr:col>31</xdr:col>
      <xdr:colOff>552450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0277475" y="11134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60</xdr:row>
      <xdr:rowOff>76200</xdr:rowOff>
    </xdr:from>
    <xdr:to>
      <xdr:col>35</xdr:col>
      <xdr:colOff>390525</xdr:colOff>
      <xdr:row>60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2858750" y="10858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60</xdr:row>
      <xdr:rowOff>104775</xdr:rowOff>
    </xdr:from>
    <xdr:to>
      <xdr:col>31</xdr:col>
      <xdr:colOff>552450</xdr:colOff>
      <xdr:row>60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0277475" y="10887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62</xdr:row>
      <xdr:rowOff>9525</xdr:rowOff>
    </xdr:from>
    <xdr:to>
      <xdr:col>31</xdr:col>
      <xdr:colOff>552450</xdr:colOff>
      <xdr:row>62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0277475" y="11134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62</xdr:row>
      <xdr:rowOff>9525</xdr:rowOff>
    </xdr:from>
    <xdr:to>
      <xdr:col>31</xdr:col>
      <xdr:colOff>552450</xdr:colOff>
      <xdr:row>62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0277475" y="11134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55</xdr:row>
      <xdr:rowOff>28575</xdr:rowOff>
    </xdr:from>
    <xdr:to>
      <xdr:col>34</xdr:col>
      <xdr:colOff>666750</xdr:colOff>
      <xdr:row>55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12449175" y="9953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58</xdr:row>
      <xdr:rowOff>142875</xdr:rowOff>
    </xdr:from>
    <xdr:to>
      <xdr:col>35</xdr:col>
      <xdr:colOff>390525</xdr:colOff>
      <xdr:row>58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2858750" y="1058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438150</xdr:colOff>
      <xdr:row>62</xdr:row>
      <xdr:rowOff>9525</xdr:rowOff>
    </xdr:from>
    <xdr:to>
      <xdr:col>31</xdr:col>
      <xdr:colOff>552450</xdr:colOff>
      <xdr:row>62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0277475" y="11134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552450</xdr:colOff>
      <xdr:row>58</xdr:row>
      <xdr:rowOff>142875</xdr:rowOff>
    </xdr:from>
    <xdr:to>
      <xdr:col>34</xdr:col>
      <xdr:colOff>666750</xdr:colOff>
      <xdr:row>58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2449175" y="1058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29</xdr:row>
      <xdr:rowOff>0</xdr:rowOff>
    </xdr:from>
    <xdr:to>
      <xdr:col>23</xdr:col>
      <xdr:colOff>228600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600700" y="5467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workbookViewId="0" topLeftCell="A1">
      <selection activeCell="AD16" sqref="AD16"/>
    </sheetView>
  </sheetViews>
  <sheetFormatPr defaultColWidth="9.00390625" defaultRowHeight="13.5"/>
  <cols>
    <col min="1" max="1" width="1.625" style="0" customWidth="1"/>
    <col min="2" max="3" width="4.25390625" style="0" customWidth="1"/>
    <col min="4" max="4" width="2.125" style="0" customWidth="1"/>
    <col min="5" max="5" width="5.625" style="0" customWidth="1"/>
    <col min="6" max="6" width="2.50390625" style="0" customWidth="1"/>
    <col min="7" max="7" width="2.875" style="0" customWidth="1"/>
    <col min="8" max="8" width="5.00390625" style="0" customWidth="1"/>
    <col min="9" max="10" width="2.625" style="0" customWidth="1"/>
    <col min="11" max="11" width="1.875" style="0" customWidth="1"/>
    <col min="12" max="12" width="2.25390625" style="0" customWidth="1"/>
    <col min="13" max="13" width="2.125" style="0" customWidth="1"/>
    <col min="14" max="14" width="2.50390625" style="0" customWidth="1"/>
    <col min="15" max="15" width="2.75390625" style="0" customWidth="1"/>
    <col min="16" max="16" width="3.375" style="0" customWidth="1"/>
    <col min="17" max="17" width="2.25390625" style="0" customWidth="1"/>
    <col min="18" max="18" width="5.00390625" style="0" customWidth="1"/>
    <col min="19" max="19" width="5.375" style="0" customWidth="1"/>
    <col min="20" max="20" width="2.125" style="0" customWidth="1"/>
    <col min="21" max="21" width="3.25390625" style="0" customWidth="1"/>
    <col min="22" max="22" width="3.00390625" style="0" customWidth="1"/>
    <col min="23" max="23" width="2.375" style="0" customWidth="1"/>
    <col min="24" max="24" width="5.125" style="0" customWidth="1"/>
    <col min="25" max="25" width="5.375" style="0" customWidth="1"/>
    <col min="26" max="26" width="5.75390625" style="0" customWidth="1"/>
    <col min="27" max="27" width="5.125" style="0" customWidth="1"/>
  </cols>
  <sheetData>
    <row r="1" spans="2:7" ht="13.5">
      <c r="B1" s="17"/>
      <c r="C1" s="17"/>
      <c r="D1" s="17"/>
      <c r="E1" s="17"/>
      <c r="F1" s="17"/>
      <c r="G1" s="17"/>
    </row>
    <row r="5" spans="7:21" ht="14.25">
      <c r="G5" s="48" t="s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9" spans="3:27" ht="13.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  <c r="X9" s="6"/>
      <c r="Y9" s="6"/>
      <c r="Z9" s="6"/>
      <c r="AA9" s="6"/>
    </row>
    <row r="10" spans="2:27" ht="21.75" customHeight="1">
      <c r="B10" s="65"/>
      <c r="C10" s="58"/>
      <c r="D10" s="59"/>
      <c r="E10" s="57"/>
      <c r="F10" s="59"/>
      <c r="G10" s="51"/>
      <c r="H10" s="52"/>
      <c r="I10" s="57"/>
      <c r="J10" s="58"/>
      <c r="K10" s="59"/>
      <c r="L10" s="39" t="s">
        <v>3</v>
      </c>
      <c r="M10" s="50"/>
      <c r="N10" s="40"/>
      <c r="O10" s="39" t="s">
        <v>4</v>
      </c>
      <c r="P10" s="40"/>
      <c r="Q10" s="41"/>
      <c r="R10" s="42"/>
      <c r="S10" s="39" t="s">
        <v>5</v>
      </c>
      <c r="T10" s="40"/>
      <c r="U10" s="39" t="s">
        <v>6</v>
      </c>
      <c r="V10" s="40"/>
      <c r="W10" s="18"/>
      <c r="X10" s="19"/>
      <c r="Y10" s="14"/>
      <c r="Z10" s="14"/>
      <c r="AA10" s="7"/>
    </row>
    <row r="11" spans="2:27" ht="21.75" customHeight="1">
      <c r="B11" s="64" t="s">
        <v>1</v>
      </c>
      <c r="C11" s="64"/>
      <c r="D11" s="44"/>
      <c r="E11" s="20" t="s">
        <v>0</v>
      </c>
      <c r="F11" s="21"/>
      <c r="G11" s="43" t="s">
        <v>7</v>
      </c>
      <c r="H11" s="44"/>
      <c r="I11" s="43" t="s">
        <v>8</v>
      </c>
      <c r="J11" s="49"/>
      <c r="K11" s="44"/>
      <c r="L11" s="43"/>
      <c r="M11" s="55"/>
      <c r="N11" s="56"/>
      <c r="O11" s="43" t="s">
        <v>9</v>
      </c>
      <c r="P11" s="44"/>
      <c r="Q11" s="43" t="s">
        <v>10</v>
      </c>
      <c r="R11" s="44"/>
      <c r="S11" s="43" t="s">
        <v>11</v>
      </c>
      <c r="T11" s="44"/>
      <c r="U11" s="49"/>
      <c r="V11" s="49"/>
      <c r="W11" s="37" t="s">
        <v>12</v>
      </c>
      <c r="X11" s="38"/>
      <c r="Y11" s="14"/>
      <c r="Z11" s="14"/>
      <c r="AA11" s="7"/>
    </row>
    <row r="12" spans="2:27" ht="21.75" customHeight="1">
      <c r="B12" s="66"/>
      <c r="C12" s="61"/>
      <c r="D12" s="62"/>
      <c r="E12" s="63"/>
      <c r="F12" s="62"/>
      <c r="G12" s="60"/>
      <c r="H12" s="62"/>
      <c r="I12" s="60"/>
      <c r="J12" s="61"/>
      <c r="K12" s="62"/>
      <c r="L12" s="35" t="s">
        <v>13</v>
      </c>
      <c r="M12" s="45"/>
      <c r="N12" s="36"/>
      <c r="O12" s="46" t="s">
        <v>14</v>
      </c>
      <c r="P12" s="47"/>
      <c r="Q12" s="67"/>
      <c r="R12" s="68"/>
      <c r="S12" s="35" t="s">
        <v>15</v>
      </c>
      <c r="T12" s="36"/>
      <c r="U12" s="35" t="s">
        <v>16</v>
      </c>
      <c r="V12" s="36"/>
      <c r="W12" s="33"/>
      <c r="X12" s="34"/>
      <c r="Y12" s="8"/>
      <c r="Z12" s="8"/>
      <c r="AA12" s="9"/>
    </row>
    <row r="13" spans="2:26" ht="9" customHeight="1">
      <c r="B13" s="1"/>
      <c r="C13" s="1"/>
      <c r="D13" s="2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.75" customHeight="1">
      <c r="B14" s="27" t="s">
        <v>18</v>
      </c>
      <c r="C14" s="27"/>
      <c r="D14" s="24"/>
      <c r="E14" s="28">
        <f aca="true" t="shared" si="0" ref="E14:E21">SUM(G14:X14)</f>
        <v>296</v>
      </c>
      <c r="F14" s="29"/>
      <c r="G14" s="27">
        <v>19</v>
      </c>
      <c r="H14" s="27"/>
      <c r="I14" s="27">
        <v>13</v>
      </c>
      <c r="J14" s="27"/>
      <c r="K14" s="30"/>
      <c r="L14" s="27">
        <v>73</v>
      </c>
      <c r="M14" s="27"/>
      <c r="N14" s="30"/>
      <c r="O14" s="27">
        <v>6</v>
      </c>
      <c r="P14" s="27"/>
      <c r="Q14" s="27">
        <v>61</v>
      </c>
      <c r="R14" s="27"/>
      <c r="S14" s="27">
        <v>53</v>
      </c>
      <c r="T14" s="27"/>
      <c r="U14" s="27">
        <v>10</v>
      </c>
      <c r="V14" s="27"/>
      <c r="W14" s="27">
        <v>61</v>
      </c>
      <c r="X14" s="27"/>
      <c r="Y14" s="1"/>
      <c r="Z14" s="1"/>
    </row>
    <row r="15" spans="2:26" ht="15.75" customHeight="1">
      <c r="B15" s="27" t="str">
        <f>+""&amp;14</f>
        <v>14</v>
      </c>
      <c r="C15" s="27"/>
      <c r="D15" s="24"/>
      <c r="E15" s="28">
        <f t="shared" si="0"/>
        <v>352</v>
      </c>
      <c r="F15" s="29"/>
      <c r="G15" s="27">
        <v>24</v>
      </c>
      <c r="H15" s="27"/>
      <c r="I15" s="27">
        <v>21</v>
      </c>
      <c r="J15" s="27"/>
      <c r="K15" s="30"/>
      <c r="L15" s="27">
        <v>76</v>
      </c>
      <c r="M15" s="27"/>
      <c r="N15" s="30"/>
      <c r="O15" s="27">
        <v>7</v>
      </c>
      <c r="P15" s="27"/>
      <c r="Q15" s="27">
        <v>94</v>
      </c>
      <c r="R15" s="27"/>
      <c r="S15" s="27">
        <v>57</v>
      </c>
      <c r="T15" s="27"/>
      <c r="U15" s="27">
        <v>13</v>
      </c>
      <c r="V15" s="27"/>
      <c r="W15" s="22">
        <v>60</v>
      </c>
      <c r="X15" s="30"/>
      <c r="Y15" s="1"/>
      <c r="Z15" s="1"/>
    </row>
    <row r="16" spans="2:26" ht="15.75" customHeight="1">
      <c r="B16" s="27" t="str">
        <f>+""&amp;15</f>
        <v>15</v>
      </c>
      <c r="C16" s="27"/>
      <c r="D16" s="24"/>
      <c r="E16" s="28">
        <f t="shared" si="0"/>
        <v>376</v>
      </c>
      <c r="F16" s="29"/>
      <c r="G16" s="27">
        <v>23</v>
      </c>
      <c r="H16" s="27"/>
      <c r="I16" s="27">
        <v>23</v>
      </c>
      <c r="J16" s="27"/>
      <c r="K16" s="30"/>
      <c r="L16" s="27">
        <v>79</v>
      </c>
      <c r="M16" s="27"/>
      <c r="N16" s="30"/>
      <c r="O16" s="27">
        <v>9</v>
      </c>
      <c r="P16" s="27"/>
      <c r="Q16" s="27">
        <v>83</v>
      </c>
      <c r="R16" s="27"/>
      <c r="S16" s="27">
        <v>67</v>
      </c>
      <c r="T16" s="27"/>
      <c r="U16" s="27">
        <v>11</v>
      </c>
      <c r="V16" s="27"/>
      <c r="W16" s="22">
        <v>81</v>
      </c>
      <c r="X16" s="22"/>
      <c r="Y16" s="1"/>
      <c r="Z16" s="1"/>
    </row>
    <row r="17" spans="2:26" ht="15.75" customHeight="1">
      <c r="B17" s="27" t="str">
        <f>+""&amp;16</f>
        <v>16</v>
      </c>
      <c r="C17" s="27"/>
      <c r="D17" s="24"/>
      <c r="E17" s="28">
        <f t="shared" si="0"/>
        <v>392</v>
      </c>
      <c r="F17" s="29"/>
      <c r="G17" s="27">
        <v>20</v>
      </c>
      <c r="H17" s="27"/>
      <c r="I17" s="27">
        <v>17</v>
      </c>
      <c r="J17" s="27"/>
      <c r="K17" s="30"/>
      <c r="L17" s="27">
        <v>83</v>
      </c>
      <c r="M17" s="27"/>
      <c r="N17" s="30"/>
      <c r="O17" s="27">
        <v>0</v>
      </c>
      <c r="P17" s="27"/>
      <c r="Q17" s="27">
        <v>95</v>
      </c>
      <c r="R17" s="27"/>
      <c r="S17" s="27">
        <v>57</v>
      </c>
      <c r="T17" s="27"/>
      <c r="U17" s="27">
        <v>39</v>
      </c>
      <c r="V17" s="27"/>
      <c r="W17" s="22">
        <v>81</v>
      </c>
      <c r="X17" s="22"/>
      <c r="Y17" s="1"/>
      <c r="Z17" s="1"/>
    </row>
    <row r="18" spans="2:26" ht="15.75" customHeight="1">
      <c r="B18" s="27" t="str">
        <f>+""&amp;17</f>
        <v>17</v>
      </c>
      <c r="C18" s="27"/>
      <c r="D18" s="24"/>
      <c r="E18" s="28">
        <f t="shared" si="0"/>
        <v>390</v>
      </c>
      <c r="F18" s="29"/>
      <c r="G18" s="27">
        <v>20</v>
      </c>
      <c r="H18" s="27"/>
      <c r="I18" s="27">
        <v>4</v>
      </c>
      <c r="J18" s="27"/>
      <c r="K18" s="30"/>
      <c r="L18" s="27">
        <v>89</v>
      </c>
      <c r="M18" s="27"/>
      <c r="N18" s="30"/>
      <c r="O18" s="27">
        <v>2</v>
      </c>
      <c r="P18" s="27"/>
      <c r="Q18" s="27">
        <v>68</v>
      </c>
      <c r="R18" s="27"/>
      <c r="S18" s="27">
        <v>88</v>
      </c>
      <c r="T18" s="27"/>
      <c r="U18" s="27">
        <v>14</v>
      </c>
      <c r="V18" s="27"/>
      <c r="W18" s="22">
        <v>105</v>
      </c>
      <c r="X18" s="22"/>
      <c r="Y18" s="1"/>
      <c r="Z18" s="1"/>
    </row>
    <row r="19" spans="2:26" ht="15.75" customHeight="1">
      <c r="B19" s="23" t="str">
        <f>+""&amp;18</f>
        <v>18</v>
      </c>
      <c r="C19" s="23"/>
      <c r="D19" s="24"/>
      <c r="E19" s="28">
        <f t="shared" si="0"/>
        <v>395</v>
      </c>
      <c r="F19" s="29"/>
      <c r="G19" s="22">
        <v>15</v>
      </c>
      <c r="H19" s="22"/>
      <c r="I19" s="22">
        <v>3</v>
      </c>
      <c r="J19" s="22"/>
      <c r="K19" s="30"/>
      <c r="L19" s="27">
        <v>124</v>
      </c>
      <c r="M19" s="27"/>
      <c r="N19" s="30"/>
      <c r="O19" s="27">
        <v>4</v>
      </c>
      <c r="P19" s="27"/>
      <c r="Q19" s="22">
        <v>82</v>
      </c>
      <c r="R19" s="22"/>
      <c r="S19" s="27">
        <v>64</v>
      </c>
      <c r="T19" s="27"/>
      <c r="U19" s="22">
        <v>15</v>
      </c>
      <c r="V19" s="22"/>
      <c r="W19" s="22">
        <v>88</v>
      </c>
      <c r="X19" s="22"/>
      <c r="Y19" s="1"/>
      <c r="Z19" s="1"/>
    </row>
    <row r="20" spans="2:26" ht="15.75" customHeight="1">
      <c r="B20" s="23" t="str">
        <f>+""&amp;19</f>
        <v>19</v>
      </c>
      <c r="C20" s="23"/>
      <c r="D20" s="24"/>
      <c r="E20" s="28">
        <f t="shared" si="0"/>
        <v>367</v>
      </c>
      <c r="F20" s="30"/>
      <c r="G20" s="22">
        <v>5</v>
      </c>
      <c r="H20" s="22"/>
      <c r="I20" s="22">
        <v>5</v>
      </c>
      <c r="J20" s="22"/>
      <c r="K20" s="30"/>
      <c r="L20" s="27">
        <v>101</v>
      </c>
      <c r="M20" s="27"/>
      <c r="N20" s="30"/>
      <c r="O20" s="27">
        <v>1</v>
      </c>
      <c r="P20" s="27"/>
      <c r="Q20" s="22">
        <v>57</v>
      </c>
      <c r="R20" s="22"/>
      <c r="S20" s="22">
        <v>77</v>
      </c>
      <c r="T20" s="22"/>
      <c r="U20" s="22">
        <v>10</v>
      </c>
      <c r="V20" s="22"/>
      <c r="W20" s="22">
        <v>111</v>
      </c>
      <c r="X20" s="22"/>
      <c r="Y20" s="5"/>
      <c r="Z20" s="1"/>
    </row>
    <row r="21" spans="2:26" ht="15.75" customHeight="1">
      <c r="B21" s="23" t="str">
        <f>+""&amp;20</f>
        <v>20</v>
      </c>
      <c r="C21" s="23"/>
      <c r="D21" s="24"/>
      <c r="E21" s="31">
        <f t="shared" si="0"/>
        <v>376</v>
      </c>
      <c r="F21" s="32"/>
      <c r="G21" s="22">
        <v>20</v>
      </c>
      <c r="H21" s="22"/>
      <c r="I21" s="22">
        <v>2</v>
      </c>
      <c r="J21" s="22"/>
      <c r="K21" s="30"/>
      <c r="L21" s="27">
        <v>109</v>
      </c>
      <c r="M21" s="27"/>
      <c r="N21" s="30"/>
      <c r="O21" s="22">
        <v>9</v>
      </c>
      <c r="P21" s="22"/>
      <c r="Q21" s="22">
        <v>69</v>
      </c>
      <c r="R21" s="22"/>
      <c r="S21" s="22">
        <v>81</v>
      </c>
      <c r="T21" s="22"/>
      <c r="U21" s="22">
        <v>14</v>
      </c>
      <c r="V21" s="22"/>
      <c r="W21" s="22">
        <v>72</v>
      </c>
      <c r="X21" s="22"/>
      <c r="Y21" s="5"/>
      <c r="Z21" s="1"/>
    </row>
    <row r="22" spans="2:26" ht="15.75" customHeight="1">
      <c r="B22" s="23" t="str">
        <f>+""&amp;21</f>
        <v>21</v>
      </c>
      <c r="C22" s="23"/>
      <c r="D22" s="24"/>
      <c r="E22" s="31">
        <f>SUM(G22:W22)</f>
        <v>382</v>
      </c>
      <c r="F22" s="32"/>
      <c r="G22" s="22">
        <v>8</v>
      </c>
      <c r="H22" s="22"/>
      <c r="I22" s="22">
        <v>1</v>
      </c>
      <c r="J22" s="22"/>
      <c r="K22" s="54"/>
      <c r="L22" s="22">
        <v>102</v>
      </c>
      <c r="M22" s="22"/>
      <c r="N22" s="54"/>
      <c r="O22" s="22">
        <v>4</v>
      </c>
      <c r="P22" s="22"/>
      <c r="Q22" s="22">
        <v>69</v>
      </c>
      <c r="R22" s="22"/>
      <c r="S22" s="22">
        <v>78</v>
      </c>
      <c r="T22" s="22"/>
      <c r="U22" s="22">
        <v>12</v>
      </c>
      <c r="V22" s="22"/>
      <c r="W22" s="22">
        <v>108</v>
      </c>
      <c r="X22" s="54"/>
      <c r="Y22" s="5"/>
      <c r="Z22" s="1"/>
    </row>
    <row r="23" spans="2:26" ht="15.75" customHeight="1">
      <c r="B23" s="23" t="str">
        <f>+""&amp;22</f>
        <v>22</v>
      </c>
      <c r="C23" s="23"/>
      <c r="D23" s="24"/>
      <c r="E23" s="25">
        <f>SUM(G23:W23)</f>
        <v>392</v>
      </c>
      <c r="F23" s="26"/>
      <c r="G23" s="22">
        <v>22</v>
      </c>
      <c r="H23" s="22"/>
      <c r="I23" s="22">
        <v>12</v>
      </c>
      <c r="J23" s="22"/>
      <c r="K23" s="22"/>
      <c r="L23" s="22">
        <v>107</v>
      </c>
      <c r="M23" s="22"/>
      <c r="N23" s="22"/>
      <c r="O23" s="22">
        <v>3</v>
      </c>
      <c r="P23" s="22"/>
      <c r="Q23" s="22">
        <v>53</v>
      </c>
      <c r="R23" s="22"/>
      <c r="S23" s="22">
        <v>89</v>
      </c>
      <c r="T23" s="22"/>
      <c r="U23" s="22">
        <v>5</v>
      </c>
      <c r="V23" s="22"/>
      <c r="W23" s="22">
        <v>101</v>
      </c>
      <c r="X23" s="22"/>
      <c r="Y23" s="5"/>
      <c r="Z23" s="1"/>
    </row>
    <row r="24" spans="2:27" ht="9" customHeight="1">
      <c r="B24" s="4"/>
      <c r="C24" s="4"/>
      <c r="D24" s="11"/>
      <c r="E24" s="12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6"/>
      <c r="AA24" s="6"/>
    </row>
    <row r="26" spans="2:7" ht="13.5">
      <c r="B26" s="53" t="s">
        <v>17</v>
      </c>
      <c r="C26" s="53"/>
      <c r="D26" s="53"/>
      <c r="E26" s="53"/>
      <c r="F26" s="53"/>
      <c r="G26" s="53"/>
    </row>
    <row r="30" spans="22:27" ht="13.5">
      <c r="V30" s="13"/>
      <c r="W30" s="13"/>
      <c r="X30" s="13"/>
      <c r="Y30" s="13"/>
      <c r="Z30" s="13"/>
      <c r="AA30" s="13"/>
    </row>
    <row r="31" spans="22:27" ht="13.5">
      <c r="V31" s="13"/>
      <c r="W31" s="13"/>
      <c r="X31" s="13"/>
      <c r="Y31" s="13"/>
      <c r="Z31" s="13"/>
      <c r="AA31" s="13"/>
    </row>
    <row r="32" spans="22:27" ht="13.5">
      <c r="V32" s="15"/>
      <c r="W32" s="15"/>
      <c r="X32" s="3"/>
      <c r="Y32" s="16"/>
      <c r="Z32" s="15"/>
      <c r="AA32" s="15"/>
    </row>
  </sheetData>
  <mergeCells count="133">
    <mergeCell ref="Q12:R12"/>
    <mergeCell ref="W19:X19"/>
    <mergeCell ref="W20:X20"/>
    <mergeCell ref="W21:X21"/>
    <mergeCell ref="W14:X14"/>
    <mergeCell ref="W15:X15"/>
    <mergeCell ref="W16:X16"/>
    <mergeCell ref="Q15:R15"/>
    <mergeCell ref="Q16:R16"/>
    <mergeCell ref="I21:K21"/>
    <mergeCell ref="I22:K22"/>
    <mergeCell ref="L22:N22"/>
    <mergeCell ref="L19:N19"/>
    <mergeCell ref="L20:N20"/>
    <mergeCell ref="L21:N21"/>
    <mergeCell ref="W17:X17"/>
    <mergeCell ref="W18:X18"/>
    <mergeCell ref="S21:T21"/>
    <mergeCell ref="U21:V21"/>
    <mergeCell ref="Q18:R18"/>
    <mergeCell ref="O17:P17"/>
    <mergeCell ref="Q17:R17"/>
    <mergeCell ref="I10:K10"/>
    <mergeCell ref="I12:K12"/>
    <mergeCell ref="G12:H12"/>
    <mergeCell ref="E12:F12"/>
    <mergeCell ref="E10:F10"/>
    <mergeCell ref="B11:D11"/>
    <mergeCell ref="B10:D10"/>
    <mergeCell ref="B12:D12"/>
    <mergeCell ref="E22:F22"/>
    <mergeCell ref="E14:F14"/>
    <mergeCell ref="E15:F15"/>
    <mergeCell ref="E16:F16"/>
    <mergeCell ref="E17:F17"/>
    <mergeCell ref="S22:T22"/>
    <mergeCell ref="U22:V22"/>
    <mergeCell ref="W22:X22"/>
    <mergeCell ref="L11:N11"/>
    <mergeCell ref="Q22:R22"/>
    <mergeCell ref="Q20:R20"/>
    <mergeCell ref="O21:P21"/>
    <mergeCell ref="Q21:R21"/>
    <mergeCell ref="Q14:R14"/>
    <mergeCell ref="O22:P22"/>
    <mergeCell ref="G17:H17"/>
    <mergeCell ref="G18:H18"/>
    <mergeCell ref="I17:K17"/>
    <mergeCell ref="I18:K18"/>
    <mergeCell ref="I19:K19"/>
    <mergeCell ref="I20:K20"/>
    <mergeCell ref="L17:N17"/>
    <mergeCell ref="L18:N18"/>
    <mergeCell ref="B26:G26"/>
    <mergeCell ref="L14:N14"/>
    <mergeCell ref="L15:N15"/>
    <mergeCell ref="G16:H16"/>
    <mergeCell ref="G15:H15"/>
    <mergeCell ref="I14:K14"/>
    <mergeCell ref="I15:K15"/>
    <mergeCell ref="I16:K16"/>
    <mergeCell ref="L16:N16"/>
    <mergeCell ref="O14:P14"/>
    <mergeCell ref="G19:H19"/>
    <mergeCell ref="G14:H14"/>
    <mergeCell ref="S10:T10"/>
    <mergeCell ref="S11:T11"/>
    <mergeCell ref="G10:H10"/>
    <mergeCell ref="S17:T17"/>
    <mergeCell ref="O15:P15"/>
    <mergeCell ref="O16:P16"/>
    <mergeCell ref="G11:H11"/>
    <mergeCell ref="L12:N12"/>
    <mergeCell ref="O12:P12"/>
    <mergeCell ref="G5:U5"/>
    <mergeCell ref="I11:K11"/>
    <mergeCell ref="L10:N10"/>
    <mergeCell ref="S12:T12"/>
    <mergeCell ref="U11:V11"/>
    <mergeCell ref="B17:D17"/>
    <mergeCell ref="B16:D16"/>
    <mergeCell ref="B15:D15"/>
    <mergeCell ref="B14:D14"/>
    <mergeCell ref="W11:X11"/>
    <mergeCell ref="W10:X10"/>
    <mergeCell ref="U10:V10"/>
    <mergeCell ref="O10:P10"/>
    <mergeCell ref="Q10:R10"/>
    <mergeCell ref="Q11:R11"/>
    <mergeCell ref="O11:P11"/>
    <mergeCell ref="S14:T14"/>
    <mergeCell ref="S15:T15"/>
    <mergeCell ref="S16:T16"/>
    <mergeCell ref="W12:X12"/>
    <mergeCell ref="U12:V12"/>
    <mergeCell ref="U15:V15"/>
    <mergeCell ref="U16:V16"/>
    <mergeCell ref="U14:V14"/>
    <mergeCell ref="U20:V20"/>
    <mergeCell ref="U19:V19"/>
    <mergeCell ref="U17:V17"/>
    <mergeCell ref="U18:V18"/>
    <mergeCell ref="B1:G1"/>
    <mergeCell ref="E11:F11"/>
    <mergeCell ref="B22:D22"/>
    <mergeCell ref="S18:T18"/>
    <mergeCell ref="O18:P18"/>
    <mergeCell ref="O19:P19"/>
    <mergeCell ref="O20:P20"/>
    <mergeCell ref="S20:T20"/>
    <mergeCell ref="S19:T19"/>
    <mergeCell ref="Q19:R19"/>
    <mergeCell ref="B18:D18"/>
    <mergeCell ref="G22:H22"/>
    <mergeCell ref="B21:D21"/>
    <mergeCell ref="G21:H21"/>
    <mergeCell ref="E18:F18"/>
    <mergeCell ref="E19:F19"/>
    <mergeCell ref="E20:F20"/>
    <mergeCell ref="E21:F21"/>
    <mergeCell ref="B19:D19"/>
    <mergeCell ref="G20:H20"/>
    <mergeCell ref="B20:D20"/>
    <mergeCell ref="B23:D23"/>
    <mergeCell ref="E23:F23"/>
    <mergeCell ref="G23:H23"/>
    <mergeCell ref="I23:K23"/>
    <mergeCell ref="L23:N23"/>
    <mergeCell ref="O23:P23"/>
    <mergeCell ref="Q23:R23"/>
    <mergeCell ref="S23:T23"/>
    <mergeCell ref="U23:V23"/>
    <mergeCell ref="W23:X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2012-01-05T06:07:07Z</cp:lastPrinted>
  <dcterms:created xsi:type="dcterms:W3CDTF">1997-01-08T22:48:59Z</dcterms:created>
  <dcterms:modified xsi:type="dcterms:W3CDTF">2012-05-21T02:09:35Z</dcterms:modified>
  <cp:category/>
  <cp:version/>
  <cp:contentType/>
  <cp:contentStatus/>
</cp:coreProperties>
</file>