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10230" yWindow="-15" windowWidth="10275" windowHeight="7680"/>
  </bookViews>
  <sheets>
    <sheet name="p73" sheetId="13" r:id="rId1"/>
  </sheets>
  <definedNames>
    <definedName name="_xlnm.Print_Area" localSheetId="0">'p73'!$A$1:$Y$62</definedName>
  </definedNames>
  <calcPr calcId="162913"/>
</workbook>
</file>

<file path=xl/calcChain.xml><?xml version="1.0" encoding="utf-8"?>
<calcChain xmlns="http://schemas.openxmlformats.org/spreadsheetml/2006/main">
  <c r="V40" i="13" l="1"/>
  <c r="I40" i="13"/>
  <c r="B13" i="13" l="1"/>
  <c r="E43" i="13"/>
  <c r="I43" i="13"/>
  <c r="O43" i="13"/>
  <c r="W43" i="13"/>
  <c r="S43" i="13"/>
  <c r="X43" i="13"/>
  <c r="V43" i="13"/>
  <c r="Q43" i="13"/>
  <c r="M43" i="13"/>
  <c r="J43" i="13"/>
  <c r="F43" i="13"/>
  <c r="AB95" i="13"/>
</calcChain>
</file>

<file path=xl/sharedStrings.xml><?xml version="1.0" encoding="utf-8"?>
<sst xmlns="http://schemas.openxmlformats.org/spreadsheetml/2006/main" count="71" uniqueCount="45">
  <si>
    <t>その他</t>
    <rPh sb="2" eb="3">
      <t>タ</t>
    </rPh>
    <phoneticPr fontId="2"/>
  </si>
  <si>
    <t>総数</t>
    <rPh sb="0" eb="2">
      <t>ソウスウ</t>
    </rPh>
    <phoneticPr fontId="2"/>
  </si>
  <si>
    <t>年次</t>
    <rPh sb="0" eb="2">
      <t>ネンジ</t>
    </rPh>
    <phoneticPr fontId="2"/>
  </si>
  <si>
    <t>区分</t>
    <rPh sb="0" eb="2">
      <t>クブン</t>
    </rPh>
    <phoneticPr fontId="2"/>
  </si>
  <si>
    <t>件数</t>
    <rPh sb="0" eb="2">
      <t>ケンスウ</t>
    </rPh>
    <phoneticPr fontId="2"/>
  </si>
  <si>
    <t>面積</t>
    <rPh sb="0" eb="2">
      <t>メンセキ</t>
    </rPh>
    <phoneticPr fontId="2"/>
  </si>
  <si>
    <t>住宅用地</t>
    <rPh sb="0" eb="2">
      <t>ジュウタク</t>
    </rPh>
    <rPh sb="2" eb="4">
      <t>ヨウチ</t>
    </rPh>
    <phoneticPr fontId="2"/>
  </si>
  <si>
    <t>道路用地</t>
    <rPh sb="0" eb="2">
      <t>ドウロ</t>
    </rPh>
    <rPh sb="2" eb="4">
      <t>ヨウチ</t>
    </rPh>
    <phoneticPr fontId="2"/>
  </si>
  <si>
    <t>工場用地</t>
    <rPh sb="0" eb="2">
      <t>コウジョウ</t>
    </rPh>
    <rPh sb="2" eb="4">
      <t>ヨウチ</t>
    </rPh>
    <phoneticPr fontId="2"/>
  </si>
  <si>
    <t>駐車場</t>
    <rPh sb="0" eb="2">
      <t>チュウシャ</t>
    </rPh>
    <rPh sb="2" eb="3">
      <t>ジョウ</t>
    </rPh>
    <phoneticPr fontId="2"/>
  </si>
  <si>
    <t>倉庫及び資材置き場</t>
    <rPh sb="0" eb="2">
      <t>ソウコ</t>
    </rPh>
    <rPh sb="2" eb="3">
      <t>オヨ</t>
    </rPh>
    <rPh sb="4" eb="6">
      <t>シザイ</t>
    </rPh>
    <rPh sb="6" eb="7">
      <t>オ</t>
    </rPh>
    <rPh sb="8" eb="9">
      <t>バ</t>
    </rPh>
    <phoneticPr fontId="2"/>
  </si>
  <si>
    <t>-</t>
    <phoneticPr fontId="2"/>
  </si>
  <si>
    <t>-</t>
  </si>
  <si>
    <t>資料　：　農業委員会</t>
    <rPh sb="0" eb="2">
      <t>シリョウ</t>
    </rPh>
    <rPh sb="5" eb="7">
      <t>ノウギョウ</t>
    </rPh>
    <rPh sb="7" eb="10">
      <t>イインカイ</t>
    </rPh>
    <phoneticPr fontId="2"/>
  </si>
  <si>
    <t>単位 : 件、㎡</t>
    <rPh sb="0" eb="2">
      <t>タンイ</t>
    </rPh>
    <rPh sb="5" eb="6">
      <t>ケン</t>
    </rPh>
    <phoneticPr fontId="2"/>
  </si>
  <si>
    <t>計</t>
    <rPh sb="0" eb="1">
      <t>ケイ</t>
    </rPh>
    <phoneticPr fontId="2"/>
  </si>
  <si>
    <t>主業</t>
    <rPh sb="0" eb="2">
      <t>シュギョウ</t>
    </rPh>
    <phoneticPr fontId="2"/>
  </si>
  <si>
    <t>65歳未満の
農業専業者
がいる</t>
    <rPh sb="2" eb="3">
      <t>サイ</t>
    </rPh>
    <rPh sb="3" eb="5">
      <t>ミマン</t>
    </rPh>
    <rPh sb="7" eb="9">
      <t>ノウギョウ</t>
    </rPh>
    <rPh sb="9" eb="12">
      <t>センギョウシャ</t>
    </rPh>
    <phoneticPr fontId="2"/>
  </si>
  <si>
    <t>準主業</t>
    <rPh sb="0" eb="3">
      <t>ジュンシュギョウ</t>
    </rPh>
    <phoneticPr fontId="2"/>
  </si>
  <si>
    <t>65歳未満の
農業専従者
がいる</t>
    <rPh sb="2" eb="3">
      <t>サイ</t>
    </rPh>
    <rPh sb="3" eb="5">
      <t>ミマン</t>
    </rPh>
    <rPh sb="7" eb="9">
      <t>ノウギョウ</t>
    </rPh>
    <rPh sb="9" eb="11">
      <t>センジュウ</t>
    </rPh>
    <rPh sb="11" eb="12">
      <t>シャ</t>
    </rPh>
    <phoneticPr fontId="2"/>
  </si>
  <si>
    <t>副業的</t>
    <rPh sb="0" eb="2">
      <t>フクギョウ</t>
    </rPh>
    <rPh sb="2" eb="3">
      <t>テキ</t>
    </rPh>
    <phoneticPr fontId="2"/>
  </si>
  <si>
    <t>単位 : 経営体</t>
    <rPh sb="0" eb="2">
      <t>タンイ</t>
    </rPh>
    <rPh sb="5" eb="8">
      <t>ケイエイタイ</t>
    </rPh>
    <phoneticPr fontId="2"/>
  </si>
  <si>
    <t>単位：軒、頭、羽</t>
    <rPh sb="0" eb="2">
      <t>タンイ</t>
    </rPh>
    <rPh sb="3" eb="4">
      <t>ケン</t>
    </rPh>
    <rPh sb="5" eb="6">
      <t>トウ</t>
    </rPh>
    <rPh sb="7" eb="8">
      <t>ハネ</t>
    </rPh>
    <phoneticPr fontId="2"/>
  </si>
  <si>
    <t>（各年２月１日現在）</t>
    <rPh sb="1" eb="2">
      <t>カク</t>
    </rPh>
    <rPh sb="2" eb="3">
      <t>トシ</t>
    </rPh>
    <rPh sb="4" eb="5">
      <t>ガツ</t>
    </rPh>
    <rPh sb="6" eb="7">
      <t>ニチ</t>
    </rPh>
    <rPh sb="7" eb="9">
      <t>ゲンザイ</t>
    </rPh>
    <phoneticPr fontId="2"/>
  </si>
  <si>
    <t>資料　：総務部総務契約課　（農業センサス又は農林業センサス）</t>
    <rPh sb="0" eb="2">
      <t>シリョウ</t>
    </rPh>
    <rPh sb="4" eb="7">
      <t>ソウムブ</t>
    </rPh>
    <rPh sb="7" eb="9">
      <t>ソウム</t>
    </rPh>
    <rPh sb="9" eb="12">
      <t>ケイヤクカ</t>
    </rPh>
    <rPh sb="14" eb="16">
      <t>ノウギョウ</t>
    </rPh>
    <rPh sb="20" eb="21">
      <t>マタ</t>
    </rPh>
    <rPh sb="22" eb="24">
      <t>ノウリン</t>
    </rPh>
    <rPh sb="24" eb="25">
      <t>ギョウ</t>
    </rPh>
    <phoneticPr fontId="2"/>
  </si>
  <si>
    <t>経営耕地のある経営体数</t>
    <rPh sb="0" eb="2">
      <t>ケイエイ</t>
    </rPh>
    <rPh sb="2" eb="4">
      <t>コウチ</t>
    </rPh>
    <rPh sb="7" eb="9">
      <t>ケイエイ</t>
    </rPh>
    <rPh sb="9" eb="11">
      <t>タイスウ</t>
    </rPh>
    <phoneticPr fontId="2"/>
  </si>
  <si>
    <t>経営耕地
総面積</t>
    <rPh sb="0" eb="2">
      <t>ケイエイ</t>
    </rPh>
    <rPh sb="2" eb="4">
      <t>コウチ</t>
    </rPh>
    <rPh sb="5" eb="8">
      <t>ソウメンセキ</t>
    </rPh>
    <phoneticPr fontId="2"/>
  </si>
  <si>
    <t>田</t>
    <rPh sb="0" eb="1">
      <t>タ</t>
    </rPh>
    <phoneticPr fontId="2"/>
  </si>
  <si>
    <t>田のある
経営体数</t>
    <rPh sb="0" eb="1">
      <t>タ</t>
    </rPh>
    <rPh sb="5" eb="7">
      <t>ケイエイ</t>
    </rPh>
    <rPh sb="7" eb="9">
      <t>タイスウ</t>
    </rPh>
    <phoneticPr fontId="2"/>
  </si>
  <si>
    <t>面積計</t>
    <rPh sb="0" eb="2">
      <t>メンセキ</t>
    </rPh>
    <rPh sb="2" eb="3">
      <t>ケイ</t>
    </rPh>
    <phoneticPr fontId="2"/>
  </si>
  <si>
    <t>畑（樹園地を除く）</t>
    <rPh sb="0" eb="1">
      <t>ハタケ</t>
    </rPh>
    <rPh sb="2" eb="5">
      <t>ジュエンチ</t>
    </rPh>
    <rPh sb="6" eb="7">
      <t>ノゾ</t>
    </rPh>
    <phoneticPr fontId="2"/>
  </si>
  <si>
    <t>畑のある
経営体数</t>
    <rPh sb="0" eb="1">
      <t>ハタケ</t>
    </rPh>
    <rPh sb="5" eb="7">
      <t>ケイエイ</t>
    </rPh>
    <rPh sb="7" eb="9">
      <t>タイスウ</t>
    </rPh>
    <phoneticPr fontId="2"/>
  </si>
  <si>
    <t>樹園地</t>
    <rPh sb="0" eb="3">
      <t>ジュエンチ</t>
    </rPh>
    <phoneticPr fontId="2"/>
  </si>
  <si>
    <t>樹園地
のある
経営体数</t>
    <rPh sb="0" eb="3">
      <t>ジュエンチ</t>
    </rPh>
    <rPh sb="8" eb="10">
      <t>ケイエイ</t>
    </rPh>
    <rPh sb="10" eb="12">
      <t>タイスウ</t>
    </rPh>
    <phoneticPr fontId="2"/>
  </si>
  <si>
    <t>借入耕地</t>
    <rPh sb="0" eb="2">
      <t>シャクニュウ</t>
    </rPh>
    <rPh sb="2" eb="4">
      <t>コウチ</t>
    </rPh>
    <phoneticPr fontId="2"/>
  </si>
  <si>
    <t>借入耕地
のある
経営体数</t>
    <rPh sb="0" eb="2">
      <t>シャクニュウ</t>
    </rPh>
    <rPh sb="2" eb="4">
      <t>コウチ</t>
    </rPh>
    <rPh sb="9" eb="11">
      <t>ケイエイ</t>
    </rPh>
    <rPh sb="11" eb="13">
      <t>タイスウ</t>
    </rPh>
    <phoneticPr fontId="2"/>
  </si>
  <si>
    <t>令和２年度</t>
    <rPh sb="0" eb="2">
      <t>レイワ</t>
    </rPh>
    <rPh sb="3" eb="4">
      <t>ネン</t>
    </rPh>
    <rPh sb="4" eb="5">
      <t>ド</t>
    </rPh>
    <phoneticPr fontId="2"/>
  </si>
  <si>
    <t>平成22年</t>
    <rPh sb="0" eb="2">
      <t>ヘイセイ</t>
    </rPh>
    <rPh sb="4" eb="5">
      <t>ネン</t>
    </rPh>
    <phoneticPr fontId="2"/>
  </si>
  <si>
    <t>令和2年</t>
    <rPh sb="0" eb="2">
      <t>レイワ</t>
    </rPh>
    <rPh sb="3" eb="4">
      <t>ネン</t>
    </rPh>
    <phoneticPr fontId="2"/>
  </si>
  <si>
    <t>平成３０年度</t>
    <rPh sb="0" eb="2">
      <t>ヘイセイ</t>
    </rPh>
    <rPh sb="4" eb="6">
      <t>ネンド</t>
    </rPh>
    <phoneticPr fontId="2"/>
  </si>
  <si>
    <t>３</t>
  </si>
  <si>
    <t>第５０表　　　経営耕地の状況</t>
    <rPh sb="0" eb="1">
      <t>ダイ</t>
    </rPh>
    <rPh sb="3" eb="4">
      <t>ヒョウ</t>
    </rPh>
    <rPh sb="7" eb="9">
      <t>ケイエイ</t>
    </rPh>
    <rPh sb="9" eb="11">
      <t>コウチ</t>
    </rPh>
    <rPh sb="12" eb="14">
      <t>ジョウキョウ</t>
    </rPh>
    <phoneticPr fontId="2"/>
  </si>
  <si>
    <t>第５１表　　主副業別経営体数（個人経営体）</t>
    <rPh sb="0" eb="1">
      <t>ダイ</t>
    </rPh>
    <rPh sb="3" eb="4">
      <t>ヒョウ</t>
    </rPh>
    <rPh sb="6" eb="7">
      <t>シュ</t>
    </rPh>
    <rPh sb="7" eb="9">
      <t>フクギョウ</t>
    </rPh>
    <rPh sb="9" eb="10">
      <t>ベツ</t>
    </rPh>
    <rPh sb="10" eb="12">
      <t>ケイエイ</t>
    </rPh>
    <rPh sb="12" eb="13">
      <t>タイ</t>
    </rPh>
    <rPh sb="13" eb="14">
      <t>スウ</t>
    </rPh>
    <rPh sb="15" eb="17">
      <t>コジン</t>
    </rPh>
    <rPh sb="17" eb="19">
      <t>ケイエイ</t>
    </rPh>
    <rPh sb="19" eb="20">
      <t>タイ</t>
    </rPh>
    <phoneticPr fontId="2"/>
  </si>
  <si>
    <t>第５２表　　　農地転用の用途別件数及び面積</t>
    <rPh sb="0" eb="1">
      <t>ダイ</t>
    </rPh>
    <rPh sb="3" eb="4">
      <t>ヒョウ</t>
    </rPh>
    <rPh sb="7" eb="9">
      <t>ノウチ</t>
    </rPh>
    <rPh sb="9" eb="11">
      <t>テンヨウ</t>
    </rPh>
    <rPh sb="12" eb="14">
      <t>ヨウト</t>
    </rPh>
    <rPh sb="14" eb="15">
      <t>ベツ</t>
    </rPh>
    <rPh sb="15" eb="17">
      <t>ケンスウ</t>
    </rPh>
    <rPh sb="17" eb="18">
      <t>オヨ</t>
    </rPh>
    <rPh sb="19" eb="21">
      <t>メンセキ</t>
    </rPh>
    <phoneticPr fontId="2"/>
  </si>
  <si>
    <t>産　業　　７　３　</t>
    <rPh sb="0" eb="1">
      <t>サン</t>
    </rPh>
    <rPh sb="2" eb="3">
      <t>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</si>
</sst>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0_);[Red]\(0.0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3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distributed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distributed" vertical="center" justifyLastLine="1"/>
    </xf>
    <xf numFmtId="38" fontId="3" fillId="0" borderId="0" xfId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38" fontId="6" fillId="0" borderId="0" xfId="1" applyFont="1" applyBorder="1" applyAlignment="1">
      <alignment horizontal="right"/>
    </xf>
    <xf numFmtId="177" fontId="6" fillId="0" borderId="0" xfId="1" applyNumberFormat="1" applyFont="1" applyBorder="1" applyAlignment="1">
      <alignment horizontal="right"/>
    </xf>
    <xf numFmtId="38" fontId="3" fillId="0" borderId="0" xfId="1" applyFont="1" applyBorder="1" applyAlignment="1">
      <alignment horizontal="right"/>
    </xf>
    <xf numFmtId="176" fontId="3" fillId="0" borderId="0" xfId="1" applyNumberFormat="1" applyFont="1" applyBorder="1" applyAlignment="1">
      <alignment horizontal="right"/>
    </xf>
    <xf numFmtId="177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38" fontId="3" fillId="0" borderId="0" xfId="1" applyFont="1" applyBorder="1" applyAlignment="1">
      <alignment horizontal="center"/>
    </xf>
    <xf numFmtId="38" fontId="3" fillId="0" borderId="0" xfId="1" applyFont="1" applyBorder="1"/>
    <xf numFmtId="0" fontId="3" fillId="0" borderId="0" xfId="0" applyFont="1" applyBorder="1" applyAlignment="1">
      <alignment justifyLastLine="1"/>
    </xf>
    <xf numFmtId="38" fontId="3" fillId="0" borderId="0" xfId="1" applyFont="1" applyBorder="1" applyAlignment="1"/>
    <xf numFmtId="0" fontId="3" fillId="0" borderId="0" xfId="0" applyFont="1" applyBorder="1" applyAlignment="1"/>
    <xf numFmtId="0" fontId="3" fillId="0" borderId="5" xfId="0" applyFont="1" applyBorder="1"/>
    <xf numFmtId="0" fontId="3" fillId="0" borderId="6" xfId="0" applyFont="1" applyBorder="1"/>
    <xf numFmtId="0" fontId="4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  <xf numFmtId="38" fontId="3" fillId="0" borderId="0" xfId="1" applyFont="1" applyAlignment="1">
      <alignment horizontal="center"/>
    </xf>
    <xf numFmtId="38" fontId="3" fillId="0" borderId="0" xfId="1" applyFont="1" applyAlignment="1">
      <alignment horizontal="right"/>
    </xf>
    <xf numFmtId="38" fontId="3" fillId="0" borderId="0" xfId="1" applyFont="1"/>
    <xf numFmtId="38" fontId="3" fillId="0" borderId="0" xfId="1" applyFont="1" applyAlignment="1"/>
    <xf numFmtId="0" fontId="3" fillId="0" borderId="7" xfId="0" applyFont="1" applyBorder="1" applyAlignment="1">
      <alignment vertical="center"/>
    </xf>
    <xf numFmtId="0" fontId="3" fillId="0" borderId="7" xfId="0" applyFont="1" applyFill="1" applyBorder="1" applyAlignment="1">
      <alignment vertical="center" justifyLastLine="1"/>
    </xf>
    <xf numFmtId="38" fontId="3" fillId="0" borderId="0" xfId="2" applyFont="1" applyFill="1" applyBorder="1" applyAlignment="1">
      <alignment horizontal="right"/>
    </xf>
    <xf numFmtId="0" fontId="3" fillId="0" borderId="2" xfId="0" applyFont="1" applyBorder="1" applyAlignment="1">
      <alignment horizontal="distributed" justifyLastLine="1"/>
    </xf>
    <xf numFmtId="0" fontId="0" fillId="0" borderId="0" xfId="0" applyBorder="1"/>
    <xf numFmtId="38" fontId="3" fillId="0" borderId="0" xfId="1" applyFont="1" applyBorder="1" applyAlignment="1">
      <alignment horizontal="right"/>
    </xf>
    <xf numFmtId="38" fontId="3" fillId="0" borderId="0" xfId="2" applyFont="1" applyBorder="1" applyAlignment="1"/>
    <xf numFmtId="38" fontId="3" fillId="0" borderId="0" xfId="1" applyFont="1" applyBorder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38" fontId="3" fillId="0" borderId="12" xfId="1" applyFont="1" applyBorder="1" applyAlignment="1">
      <alignment horizontal="center"/>
    </xf>
    <xf numFmtId="38" fontId="3" fillId="0" borderId="0" xfId="1" applyFont="1" applyAlignment="1">
      <alignment horizontal="center"/>
    </xf>
    <xf numFmtId="38" fontId="3" fillId="0" borderId="0" xfId="1" applyFont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0" xfId="0" applyFont="1" applyBorder="1" applyAlignment="1">
      <alignment horizontal="distributed" justifyLastLine="1"/>
    </xf>
    <xf numFmtId="0" fontId="3" fillId="0" borderId="2" xfId="0" applyFont="1" applyBorder="1" applyAlignment="1">
      <alignment horizontal="distributed" justifyLastLine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38" fontId="3" fillId="0" borderId="1" xfId="2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distributed" justifyLastLine="1"/>
    </xf>
    <xf numFmtId="38" fontId="3" fillId="0" borderId="0" xfId="1" applyFont="1" applyBorder="1" applyAlignment="1">
      <alignment horizontal="right"/>
    </xf>
    <xf numFmtId="177" fontId="3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3" fillId="0" borderId="1" xfId="0" applyFont="1" applyBorder="1" applyAlignment="1">
      <alignment horizontal="left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distributed" vertical="center" justifyLastLine="1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6" fillId="0" borderId="0" xfId="0" applyFont="1" applyBorder="1" applyAlignment="1">
      <alignment horizontal="distributed"/>
    </xf>
    <xf numFmtId="0" fontId="6" fillId="0" borderId="2" xfId="0" applyFont="1" applyBorder="1" applyAlignment="1">
      <alignment horizontal="distributed"/>
    </xf>
    <xf numFmtId="38" fontId="6" fillId="0" borderId="0" xfId="1" applyFont="1" applyBorder="1" applyAlignment="1">
      <alignment horizontal="right"/>
    </xf>
    <xf numFmtId="38" fontId="4" fillId="0" borderId="0" xfId="1" applyFont="1" applyBorder="1" applyAlignment="1">
      <alignment horizontal="distributed" justifyLastLine="1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distributed"/>
    </xf>
    <xf numFmtId="38" fontId="3" fillId="0" borderId="0" xfId="1" applyFont="1" applyFill="1" applyBorder="1" applyAlignment="1">
      <alignment horizontal="center"/>
    </xf>
    <xf numFmtId="38" fontId="3" fillId="0" borderId="0" xfId="1" applyFont="1" applyBorder="1" applyAlignment="1">
      <alignment horizontal="center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5"/>
  <sheetViews>
    <sheetView tabSelected="1" zoomScaleNormal="100" workbookViewId="0">
      <selection activeCell="AD17" sqref="AD17"/>
    </sheetView>
  </sheetViews>
  <sheetFormatPr defaultRowHeight="13.5" x14ac:dyDescent="0.15"/>
  <cols>
    <col min="1" max="1" width="4.25" customWidth="1"/>
    <col min="2" max="2" width="2.875" customWidth="1"/>
    <col min="3" max="3" width="8.625" customWidth="1"/>
    <col min="4" max="4" width="6.125" customWidth="1"/>
    <col min="5" max="5" width="5.875" customWidth="1"/>
    <col min="6" max="6" width="2" customWidth="1"/>
    <col min="7" max="7" width="6.625" customWidth="1"/>
    <col min="8" max="8" width="2" customWidth="1"/>
    <col min="9" max="9" width="6.75" customWidth="1"/>
    <col min="10" max="10" width="2" customWidth="1"/>
    <col min="11" max="11" width="6.5" customWidth="1"/>
    <col min="12" max="12" width="1.75" customWidth="1"/>
    <col min="13" max="13" width="6.875" customWidth="1"/>
    <col min="14" max="14" width="2.625" bestFit="1" customWidth="1"/>
    <col min="15" max="15" width="8" customWidth="1"/>
    <col min="16" max="16" width="1.875" customWidth="1"/>
    <col min="17" max="17" width="6.5" customWidth="1"/>
    <col min="18" max="18" width="3.125" customWidth="1"/>
    <col min="19" max="19" width="7.75" customWidth="1"/>
    <col min="20" max="20" width="2" customWidth="1"/>
    <col min="21" max="21" width="1" hidden="1" customWidth="1"/>
    <col min="22" max="22" width="6.25" customWidth="1"/>
    <col min="23" max="23" width="2" customWidth="1"/>
    <col min="24" max="24" width="6.25" customWidth="1"/>
    <col min="25" max="25" width="2" customWidth="1"/>
    <col min="26" max="26" width="1.375" customWidth="1"/>
  </cols>
  <sheetData>
    <row r="1" spans="1:27" x14ac:dyDescent="0.15">
      <c r="U1" s="60" t="s">
        <v>44</v>
      </c>
      <c r="V1" s="60"/>
      <c r="W1" s="60"/>
      <c r="X1" s="60"/>
      <c r="Y1" s="60"/>
      <c r="Z1" s="6"/>
    </row>
    <row r="5" spans="1:27" ht="14.25" x14ac:dyDescent="0.15">
      <c r="D5" s="61" t="s">
        <v>41</v>
      </c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28"/>
      <c r="T5" s="28"/>
      <c r="U5" s="28"/>
      <c r="V5" s="9"/>
    </row>
    <row r="6" spans="1:27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x14ac:dyDescent="0.15">
      <c r="A7" s="1"/>
      <c r="B7" s="66" t="s">
        <v>22</v>
      </c>
      <c r="C7" s="66"/>
      <c r="D7" s="56"/>
      <c r="E7" s="56"/>
      <c r="F7" s="4"/>
      <c r="G7" s="4"/>
      <c r="H7" s="4"/>
      <c r="I7" s="4"/>
      <c r="J7" s="4"/>
      <c r="K7" s="4"/>
      <c r="L7" s="4"/>
      <c r="M7" s="4"/>
      <c r="N7" s="4"/>
      <c r="O7" s="68" t="s">
        <v>23</v>
      </c>
      <c r="P7" s="68"/>
      <c r="Q7" s="68"/>
      <c r="R7" s="68"/>
      <c r="S7" s="68"/>
      <c r="T7" s="68"/>
      <c r="U7" s="68"/>
      <c r="V7" s="68"/>
      <c r="W7" s="68"/>
      <c r="X7" s="1"/>
      <c r="Y7" s="1"/>
      <c r="Z7" s="1"/>
      <c r="AA7" s="1"/>
    </row>
    <row r="8" spans="1:27" ht="18" customHeight="1" x14ac:dyDescent="0.15">
      <c r="A8" s="1"/>
      <c r="B8" s="1"/>
      <c r="C8" s="26"/>
      <c r="D8" s="43" t="s">
        <v>25</v>
      </c>
      <c r="E8" s="43"/>
      <c r="F8" s="43" t="s">
        <v>26</v>
      </c>
      <c r="G8" s="43"/>
      <c r="H8" s="43"/>
      <c r="I8" s="44" t="s">
        <v>27</v>
      </c>
      <c r="J8" s="44"/>
      <c r="K8" s="44"/>
      <c r="L8" s="44"/>
      <c r="M8" s="44" t="s">
        <v>30</v>
      </c>
      <c r="N8" s="44"/>
      <c r="O8" s="44"/>
      <c r="P8" s="44"/>
      <c r="Q8" s="44" t="s">
        <v>32</v>
      </c>
      <c r="R8" s="44"/>
      <c r="S8" s="44"/>
      <c r="T8" s="44"/>
      <c r="U8" s="35"/>
      <c r="V8" s="44" t="s">
        <v>34</v>
      </c>
      <c r="W8" s="44"/>
      <c r="X8" s="44"/>
      <c r="Y8" s="67"/>
      <c r="Z8" s="1"/>
      <c r="AA8" s="4"/>
    </row>
    <row r="9" spans="1:27" ht="18" customHeight="1" x14ac:dyDescent="0.15">
      <c r="A9" s="1"/>
      <c r="B9" s="69" t="s">
        <v>2</v>
      </c>
      <c r="C9" s="69"/>
      <c r="D9" s="43"/>
      <c r="E9" s="43"/>
      <c r="F9" s="43"/>
      <c r="G9" s="43"/>
      <c r="H9" s="43"/>
      <c r="I9" s="43" t="s">
        <v>28</v>
      </c>
      <c r="J9" s="44"/>
      <c r="K9" s="44" t="s">
        <v>29</v>
      </c>
      <c r="L9" s="44"/>
      <c r="M9" s="43" t="s">
        <v>31</v>
      </c>
      <c r="N9" s="44"/>
      <c r="O9" s="44" t="s">
        <v>29</v>
      </c>
      <c r="P9" s="44"/>
      <c r="Q9" s="43" t="s">
        <v>33</v>
      </c>
      <c r="R9" s="44"/>
      <c r="S9" s="44" t="s">
        <v>29</v>
      </c>
      <c r="T9" s="44"/>
      <c r="U9" s="35"/>
      <c r="V9" s="43" t="s">
        <v>35</v>
      </c>
      <c r="W9" s="44"/>
      <c r="X9" s="44" t="s">
        <v>29</v>
      </c>
      <c r="Y9" s="67"/>
      <c r="Z9" s="1"/>
      <c r="AA9" s="4"/>
    </row>
    <row r="10" spans="1:27" ht="18" customHeight="1" x14ac:dyDescent="0.15">
      <c r="A10" s="1"/>
      <c r="B10" s="2"/>
      <c r="C10" s="2"/>
      <c r="D10" s="43"/>
      <c r="E10" s="43"/>
      <c r="F10" s="43"/>
      <c r="G10" s="43"/>
      <c r="H10" s="43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36"/>
      <c r="V10" s="44"/>
      <c r="W10" s="44"/>
      <c r="X10" s="44"/>
      <c r="Y10" s="67"/>
      <c r="Z10" s="1"/>
      <c r="AA10" s="4"/>
    </row>
    <row r="11" spans="1:27" x14ac:dyDescent="0.15">
      <c r="A11" s="1"/>
      <c r="B11" s="1"/>
      <c r="C11" s="27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15">
      <c r="A12" s="1"/>
      <c r="B12" s="49" t="s">
        <v>37</v>
      </c>
      <c r="C12" s="50"/>
      <c r="D12" s="45">
        <v>206</v>
      </c>
      <c r="E12" s="46"/>
      <c r="F12" s="47">
        <v>9975</v>
      </c>
      <c r="G12" s="47"/>
      <c r="H12" s="31"/>
      <c r="I12" s="46">
        <v>40</v>
      </c>
      <c r="J12" s="46"/>
      <c r="K12" s="33">
        <v>685</v>
      </c>
      <c r="L12" s="33"/>
      <c r="M12" s="34">
        <v>154</v>
      </c>
      <c r="N12" s="34"/>
      <c r="O12" s="34">
        <v>3225</v>
      </c>
      <c r="P12" s="47">
        <v>172</v>
      </c>
      <c r="Q12" s="47"/>
      <c r="R12" s="32"/>
      <c r="S12" s="32">
        <v>6065</v>
      </c>
      <c r="T12" s="47">
        <v>16</v>
      </c>
      <c r="U12" s="47"/>
      <c r="V12" s="47"/>
      <c r="W12" s="31"/>
      <c r="X12" s="33">
        <v>181</v>
      </c>
      <c r="Y12" s="1"/>
      <c r="Z12" s="1"/>
      <c r="AA12" s="1"/>
    </row>
    <row r="13" spans="1:27" x14ac:dyDescent="0.15">
      <c r="A13" s="1"/>
      <c r="B13" s="51" t="str">
        <f>+"     "&amp;27</f>
        <v xml:space="preserve">     27</v>
      </c>
      <c r="C13" s="52"/>
      <c r="D13" s="45">
        <v>182</v>
      </c>
      <c r="E13" s="46"/>
      <c r="F13" s="47">
        <v>9611</v>
      </c>
      <c r="G13" s="47"/>
      <c r="H13" s="31"/>
      <c r="I13" s="46">
        <v>34</v>
      </c>
      <c r="J13" s="46"/>
      <c r="K13" s="33">
        <v>606</v>
      </c>
      <c r="L13" s="33"/>
      <c r="M13" s="34">
        <v>128</v>
      </c>
      <c r="N13" s="34"/>
      <c r="O13" s="34">
        <v>3461</v>
      </c>
      <c r="P13" s="47">
        <v>151</v>
      </c>
      <c r="Q13" s="47"/>
      <c r="R13" s="32"/>
      <c r="S13" s="32">
        <v>5544</v>
      </c>
      <c r="T13" s="47">
        <v>10</v>
      </c>
      <c r="U13" s="47"/>
      <c r="V13" s="47"/>
      <c r="W13" s="31"/>
      <c r="X13" s="33">
        <v>271</v>
      </c>
      <c r="Y13" s="1"/>
      <c r="Z13" s="1"/>
      <c r="AA13" s="1"/>
    </row>
    <row r="14" spans="1:27" x14ac:dyDescent="0.15">
      <c r="A14" s="1"/>
      <c r="B14" s="49" t="s">
        <v>38</v>
      </c>
      <c r="C14" s="50"/>
      <c r="D14" s="45">
        <v>159</v>
      </c>
      <c r="E14" s="46"/>
      <c r="F14" s="47">
        <v>7335</v>
      </c>
      <c r="G14" s="47"/>
      <c r="H14" s="31"/>
      <c r="I14" s="46">
        <v>19</v>
      </c>
      <c r="J14" s="46"/>
      <c r="K14" s="33">
        <v>324</v>
      </c>
      <c r="L14" s="33"/>
      <c r="M14" s="34">
        <v>87</v>
      </c>
      <c r="N14" s="34"/>
      <c r="O14" s="34">
        <v>2430</v>
      </c>
      <c r="P14" s="47">
        <v>126</v>
      </c>
      <c r="Q14" s="47"/>
      <c r="R14" s="32"/>
      <c r="S14" s="32">
        <v>4581</v>
      </c>
      <c r="T14" s="47">
        <v>7</v>
      </c>
      <c r="U14" s="47"/>
      <c r="V14" s="47"/>
      <c r="W14" s="31"/>
      <c r="X14" s="33">
        <v>104</v>
      </c>
      <c r="Y14" s="1"/>
      <c r="Z14" s="1"/>
      <c r="AA14" s="1"/>
    </row>
    <row r="15" spans="1:27" x14ac:dyDescent="0.15">
      <c r="A15" s="1"/>
      <c r="B15" s="53"/>
      <c r="C15" s="54"/>
      <c r="D15" s="2"/>
      <c r="E15" s="2"/>
      <c r="F15" s="48"/>
      <c r="G15" s="48"/>
      <c r="H15" s="2"/>
      <c r="I15" s="53"/>
      <c r="J15" s="53"/>
      <c r="K15" s="2"/>
      <c r="L15" s="2"/>
      <c r="M15" s="30"/>
      <c r="N15" s="30"/>
      <c r="O15" s="30"/>
      <c r="P15" s="55"/>
      <c r="Q15" s="55"/>
      <c r="R15" s="2"/>
      <c r="S15" s="2"/>
      <c r="T15" s="48"/>
      <c r="U15" s="48"/>
      <c r="V15" s="48"/>
      <c r="W15" s="29"/>
      <c r="X15" s="2"/>
      <c r="Y15" s="2"/>
      <c r="Z15" s="1"/>
      <c r="AA15" s="1"/>
    </row>
    <row r="16" spans="1:27" x14ac:dyDescent="0.15">
      <c r="A16" s="1"/>
      <c r="B16" s="1"/>
      <c r="C16" s="56" t="s">
        <v>24</v>
      </c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15">
      <c r="A20" s="1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1"/>
      <c r="Z20" s="1"/>
      <c r="AA20" s="1"/>
    </row>
    <row r="21" spans="1:27" ht="15.75" customHeight="1" x14ac:dyDescent="0.15">
      <c r="A21" s="1"/>
      <c r="B21" s="23"/>
      <c r="C21" s="23"/>
      <c r="D21" s="17"/>
      <c r="E21" s="21"/>
      <c r="F21" s="24"/>
      <c r="G21" s="24"/>
      <c r="H21" s="21"/>
      <c r="I21" s="24"/>
      <c r="J21" s="24"/>
      <c r="K21" s="17"/>
      <c r="L21" s="17"/>
      <c r="M21" s="24"/>
      <c r="N21" s="24"/>
      <c r="O21" s="24"/>
      <c r="P21" s="24"/>
      <c r="Q21" s="24"/>
      <c r="R21" s="24"/>
      <c r="S21" s="17"/>
      <c r="T21" s="21"/>
      <c r="U21" s="24"/>
      <c r="V21" s="24"/>
      <c r="W21" s="24"/>
      <c r="X21" s="21"/>
      <c r="Y21" s="1"/>
      <c r="Z21" s="1"/>
      <c r="AA21" s="1"/>
    </row>
    <row r="22" spans="1:27" ht="15.75" customHeight="1" x14ac:dyDescent="0.15">
      <c r="A22" s="1"/>
      <c r="B22" s="23"/>
      <c r="C22" s="23"/>
      <c r="D22" s="87" t="s">
        <v>42</v>
      </c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24"/>
      <c r="S22" s="17"/>
      <c r="T22" s="21"/>
      <c r="U22" s="24"/>
      <c r="V22" s="24"/>
      <c r="W22" s="24"/>
      <c r="X22" s="21"/>
      <c r="Y22" s="1"/>
      <c r="Z22" s="1"/>
      <c r="AA22" s="1"/>
    </row>
    <row r="23" spans="1:27" ht="15.75" customHeight="1" x14ac:dyDescent="0.15">
      <c r="A23" s="1"/>
      <c r="B23" s="25"/>
      <c r="C23" s="25"/>
      <c r="D23" s="17"/>
      <c r="E23" s="21"/>
      <c r="F23" s="24"/>
      <c r="G23" s="24"/>
      <c r="H23" s="21"/>
      <c r="I23" s="24"/>
      <c r="J23" s="24"/>
      <c r="K23" s="22"/>
      <c r="L23" s="22"/>
      <c r="M23" s="24"/>
      <c r="N23" s="24"/>
      <c r="O23" s="24"/>
      <c r="P23" s="24"/>
      <c r="Q23" s="24"/>
      <c r="R23" s="24"/>
      <c r="S23" s="17"/>
      <c r="T23" s="21"/>
      <c r="U23" s="24"/>
      <c r="V23" s="24"/>
      <c r="W23" s="24"/>
      <c r="X23" s="21"/>
      <c r="Y23" s="1"/>
      <c r="Z23" s="1"/>
      <c r="AA23" s="1"/>
    </row>
    <row r="24" spans="1:27" ht="15.75" customHeight="1" x14ac:dyDescent="0.15">
      <c r="A24" s="1"/>
      <c r="B24" s="25"/>
      <c r="C24" s="25"/>
      <c r="D24" s="13"/>
      <c r="E24" s="20"/>
      <c r="F24" s="25"/>
      <c r="G24" s="25"/>
      <c r="H24" s="20"/>
      <c r="I24" s="25"/>
      <c r="J24" s="25"/>
      <c r="K24" s="4"/>
      <c r="L24" s="4"/>
      <c r="M24" s="25"/>
      <c r="N24" s="25"/>
      <c r="O24" s="25"/>
      <c r="P24" s="24"/>
      <c r="Q24" s="24"/>
      <c r="R24" s="24"/>
      <c r="S24" s="13"/>
      <c r="T24" s="20"/>
      <c r="U24" s="24"/>
      <c r="V24" s="24"/>
      <c r="W24" s="24"/>
      <c r="X24" s="21"/>
      <c r="Y24" s="1"/>
      <c r="Z24" s="1"/>
      <c r="AA24" s="1"/>
    </row>
    <row r="25" spans="1:27" ht="15.75" customHeight="1" x14ac:dyDescent="0.15">
      <c r="A25" s="1"/>
      <c r="B25" s="25"/>
      <c r="C25" s="66" t="s">
        <v>21</v>
      </c>
      <c r="D25" s="66"/>
      <c r="E25" s="66"/>
      <c r="F25" s="66"/>
      <c r="G25" s="25"/>
      <c r="H25" s="4"/>
      <c r="I25" s="25"/>
      <c r="J25" s="25"/>
      <c r="K25" s="4"/>
      <c r="L25" s="4"/>
      <c r="M25" s="25"/>
      <c r="N25" s="25"/>
      <c r="O25" s="25"/>
      <c r="P25" s="24"/>
      <c r="Q25" s="24"/>
      <c r="R25" s="24"/>
      <c r="S25" s="4"/>
      <c r="T25" s="4"/>
      <c r="U25" s="25"/>
      <c r="V25" s="25"/>
      <c r="W25" s="25"/>
      <c r="X25" s="20"/>
      <c r="Y25" s="1"/>
      <c r="Z25" s="1"/>
      <c r="AA25" s="1"/>
    </row>
    <row r="26" spans="1:27" ht="15.75" customHeight="1" x14ac:dyDescent="0.15">
      <c r="A26" s="1"/>
      <c r="B26" s="25"/>
      <c r="C26" s="57" t="s">
        <v>2</v>
      </c>
      <c r="D26" s="44" t="s">
        <v>15</v>
      </c>
      <c r="E26" s="70" t="s">
        <v>16</v>
      </c>
      <c r="F26" s="71"/>
      <c r="G26" s="58"/>
      <c r="H26" s="58"/>
      <c r="I26" s="59"/>
      <c r="J26" s="70" t="s">
        <v>18</v>
      </c>
      <c r="K26" s="71"/>
      <c r="L26" s="71"/>
      <c r="M26" s="58"/>
      <c r="N26" s="58"/>
      <c r="O26" s="59"/>
      <c r="P26" s="76" t="s">
        <v>20</v>
      </c>
      <c r="Q26" s="76"/>
      <c r="R26" s="77"/>
      <c r="S26" s="4"/>
      <c r="T26" s="4"/>
      <c r="U26" s="13"/>
      <c r="V26" s="13"/>
      <c r="W26" s="13"/>
      <c r="X26" s="4"/>
      <c r="Y26" s="1"/>
      <c r="Z26" s="1"/>
      <c r="AA26" s="1"/>
    </row>
    <row r="27" spans="1:27" ht="15.75" customHeight="1" x14ac:dyDescent="0.15">
      <c r="A27" s="1"/>
      <c r="B27" s="25"/>
      <c r="C27" s="57"/>
      <c r="D27" s="44"/>
      <c r="E27" s="72"/>
      <c r="F27" s="73"/>
      <c r="G27" s="43" t="s">
        <v>17</v>
      </c>
      <c r="H27" s="44"/>
      <c r="I27" s="44"/>
      <c r="J27" s="72"/>
      <c r="K27" s="73"/>
      <c r="L27" s="73"/>
      <c r="M27" s="43" t="s">
        <v>19</v>
      </c>
      <c r="N27" s="44"/>
      <c r="O27" s="44"/>
      <c r="P27" s="76"/>
      <c r="Q27" s="76"/>
      <c r="R27" s="77"/>
      <c r="S27" s="13"/>
      <c r="T27" s="4"/>
      <c r="U27" s="13"/>
      <c r="V27" s="13"/>
      <c r="W27" s="13"/>
      <c r="X27" s="4"/>
      <c r="Y27" s="1"/>
      <c r="Z27" s="1"/>
      <c r="AA27" s="1"/>
    </row>
    <row r="28" spans="1:27" ht="15.75" customHeight="1" x14ac:dyDescent="0.15">
      <c r="A28" s="1"/>
      <c r="B28" s="23"/>
      <c r="C28" s="57"/>
      <c r="D28" s="44"/>
      <c r="E28" s="72"/>
      <c r="F28" s="73"/>
      <c r="G28" s="44"/>
      <c r="H28" s="44"/>
      <c r="I28" s="44"/>
      <c r="J28" s="72"/>
      <c r="K28" s="73"/>
      <c r="L28" s="73"/>
      <c r="M28" s="44"/>
      <c r="N28" s="44"/>
      <c r="O28" s="44"/>
      <c r="P28" s="76"/>
      <c r="Q28" s="76"/>
      <c r="R28" s="77"/>
      <c r="S28" s="13"/>
      <c r="T28" s="4"/>
      <c r="U28" s="13"/>
      <c r="V28" s="13"/>
      <c r="W28" s="13"/>
      <c r="X28" s="4"/>
      <c r="Y28" s="1"/>
      <c r="Z28" s="1"/>
      <c r="AA28" s="1"/>
    </row>
    <row r="29" spans="1:27" x14ac:dyDescent="0.15">
      <c r="A29" s="1"/>
      <c r="B29" s="4"/>
      <c r="C29" s="57"/>
      <c r="D29" s="44"/>
      <c r="E29" s="74"/>
      <c r="F29" s="75"/>
      <c r="G29" s="44"/>
      <c r="H29" s="44"/>
      <c r="I29" s="44"/>
      <c r="J29" s="74"/>
      <c r="K29" s="75"/>
      <c r="L29" s="75"/>
      <c r="M29" s="44"/>
      <c r="N29" s="44"/>
      <c r="O29" s="44"/>
      <c r="P29" s="76"/>
      <c r="Q29" s="76"/>
      <c r="R29" s="77"/>
      <c r="S29" s="25"/>
      <c r="T29" s="4"/>
      <c r="U29" s="4"/>
      <c r="V29" s="4"/>
      <c r="W29" s="4"/>
      <c r="X29" s="4"/>
      <c r="Y29" s="1"/>
      <c r="Z29" s="1"/>
      <c r="AA29" s="1"/>
    </row>
    <row r="30" spans="1:27" x14ac:dyDescent="0.15">
      <c r="A30" s="1"/>
      <c r="B30" s="1"/>
      <c r="C30" s="27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15">
      <c r="A31" s="1"/>
      <c r="B31" s="1"/>
      <c r="C31" s="38" t="s">
        <v>38</v>
      </c>
      <c r="D31" s="20">
        <v>158</v>
      </c>
      <c r="E31" s="51">
        <v>21</v>
      </c>
      <c r="F31" s="51"/>
      <c r="G31" s="51">
        <v>20</v>
      </c>
      <c r="H31" s="51"/>
      <c r="I31" s="51"/>
      <c r="J31" s="4"/>
      <c r="K31" s="4">
        <v>66</v>
      </c>
      <c r="L31" s="4"/>
      <c r="M31" s="51">
        <v>50</v>
      </c>
      <c r="N31" s="51"/>
      <c r="O31" s="51"/>
      <c r="P31" s="4"/>
      <c r="Q31" s="4">
        <v>71</v>
      </c>
      <c r="R31" s="4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15">
      <c r="A32" s="1"/>
      <c r="B32" s="1"/>
      <c r="C32" s="5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15">
      <c r="A33" s="1"/>
      <c r="B33" s="1"/>
      <c r="C33" s="56" t="s">
        <v>24</v>
      </c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x14ac:dyDescent="0.15">
      <c r="A36" s="1"/>
      <c r="B36" s="1"/>
      <c r="C36" s="1"/>
      <c r="D36" s="93" t="s">
        <v>43</v>
      </c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"/>
      <c r="W36" s="1"/>
      <c r="X36" s="1"/>
      <c r="Y36" s="1"/>
      <c r="Z36" s="1"/>
      <c r="AA36" s="1"/>
    </row>
    <row r="37" spans="1:27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15">
      <c r="A39" s="1"/>
      <c r="B39" s="66" t="s">
        <v>14</v>
      </c>
      <c r="C39" s="66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4"/>
      <c r="W39" s="4"/>
      <c r="X39" s="4"/>
      <c r="Y39" s="4"/>
      <c r="Z39" s="4"/>
      <c r="AA39" s="1"/>
    </row>
    <row r="40" spans="1:27" ht="31.5" customHeight="1" x14ac:dyDescent="0.15">
      <c r="A40" s="1"/>
      <c r="B40" s="89" t="s">
        <v>3</v>
      </c>
      <c r="C40" s="89"/>
      <c r="D40" s="90"/>
      <c r="E40" s="81" t="s">
        <v>39</v>
      </c>
      <c r="F40" s="82"/>
      <c r="G40" s="82"/>
      <c r="H40" s="83"/>
      <c r="I40" s="67" t="str">
        <f>+DBCS(31)</f>
        <v>３１</v>
      </c>
      <c r="J40" s="88"/>
      <c r="K40" s="88"/>
      <c r="L40" s="57"/>
      <c r="M40" s="81" t="s">
        <v>36</v>
      </c>
      <c r="N40" s="82"/>
      <c r="O40" s="82"/>
      <c r="P40" s="83"/>
      <c r="Q40" s="81" t="s">
        <v>40</v>
      </c>
      <c r="R40" s="82"/>
      <c r="S40" s="82"/>
      <c r="T40" s="82"/>
      <c r="U40" s="83"/>
      <c r="V40" s="67" t="str">
        <f>+DBCS(4)</f>
        <v>４</v>
      </c>
      <c r="W40" s="88"/>
      <c r="X40" s="88"/>
      <c r="Y40" s="88"/>
      <c r="AA40" s="39"/>
    </row>
    <row r="41" spans="1:27" ht="31.5" customHeight="1" x14ac:dyDescent="0.15">
      <c r="A41" s="1"/>
      <c r="B41" s="91"/>
      <c r="C41" s="91"/>
      <c r="D41" s="92"/>
      <c r="E41" s="11" t="s">
        <v>4</v>
      </c>
      <c r="F41" s="81" t="s">
        <v>5</v>
      </c>
      <c r="G41" s="82"/>
      <c r="H41" s="83"/>
      <c r="I41" s="11" t="s">
        <v>4</v>
      </c>
      <c r="J41" s="81" t="s">
        <v>5</v>
      </c>
      <c r="K41" s="82"/>
      <c r="L41" s="83"/>
      <c r="M41" s="11" t="s">
        <v>4</v>
      </c>
      <c r="N41" s="81" t="s">
        <v>5</v>
      </c>
      <c r="O41" s="82"/>
      <c r="P41" s="83"/>
      <c r="Q41" s="11" t="s">
        <v>4</v>
      </c>
      <c r="R41" s="81" t="s">
        <v>5</v>
      </c>
      <c r="S41" s="82"/>
      <c r="T41" s="82"/>
      <c r="U41" s="83"/>
      <c r="V41" s="11" t="s">
        <v>4</v>
      </c>
      <c r="W41" s="81" t="s">
        <v>5</v>
      </c>
      <c r="X41" s="82"/>
      <c r="Y41" s="82"/>
    </row>
    <row r="42" spans="1:27" x14ac:dyDescent="0.15">
      <c r="A42" s="1"/>
      <c r="B42" s="4"/>
      <c r="C42" s="4"/>
      <c r="D42" s="3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7" s="7" customFormat="1" x14ac:dyDescent="0.15">
      <c r="A43" s="8"/>
      <c r="B43" s="84" t="s">
        <v>1</v>
      </c>
      <c r="C43" s="84"/>
      <c r="D43" s="85"/>
      <c r="E43" s="15">
        <f>SUM(E45:E50)</f>
        <v>89</v>
      </c>
      <c r="F43" s="86">
        <f>SUM(F45:G50)</f>
        <v>45285</v>
      </c>
      <c r="G43" s="86"/>
      <c r="H43" s="15"/>
      <c r="I43" s="15">
        <f>SUM(I45:I50)</f>
        <v>96</v>
      </c>
      <c r="J43" s="86">
        <f>SUM(J45:K50)</f>
        <v>47711</v>
      </c>
      <c r="K43" s="86"/>
      <c r="L43" s="16"/>
      <c r="M43" s="15">
        <f>SUM(M45:M50)</f>
        <v>102</v>
      </c>
      <c r="N43" s="15"/>
      <c r="O43" s="15">
        <f>SUM(N45:O50)</f>
        <v>51211</v>
      </c>
      <c r="P43" s="15"/>
      <c r="Q43" s="15">
        <f>SUM(Q45:Q50)</f>
        <v>111</v>
      </c>
      <c r="R43" s="15"/>
      <c r="S43" s="15">
        <f>SUM(S45:S50)</f>
        <v>68195</v>
      </c>
      <c r="T43" s="15"/>
      <c r="U43" s="15"/>
      <c r="V43" s="15">
        <f>SUM(V45:V50)</f>
        <v>102</v>
      </c>
      <c r="W43" s="86">
        <f>SUM(W45:X50)</f>
        <v>80908</v>
      </c>
      <c r="X43" s="86">
        <f>SUM(W45:X50)</f>
        <v>80908</v>
      </c>
      <c r="Y43" s="15"/>
    </row>
    <row r="44" spans="1:27" x14ac:dyDescent="0.15">
      <c r="A44" s="1"/>
      <c r="B44" s="4"/>
      <c r="C44" s="4"/>
      <c r="D44" s="3"/>
      <c r="E44" s="17"/>
      <c r="F44" s="63"/>
      <c r="G44" s="63"/>
      <c r="H44" s="18"/>
      <c r="I44" s="17"/>
      <c r="J44" s="95"/>
      <c r="K44" s="95"/>
      <c r="L44" s="19"/>
      <c r="M44" s="12"/>
      <c r="N44" s="12"/>
      <c r="O44" s="12"/>
      <c r="P44" s="17"/>
      <c r="Q44" s="12"/>
      <c r="R44" s="12"/>
      <c r="S44" s="12"/>
      <c r="T44" s="12"/>
      <c r="U44" s="17"/>
      <c r="V44" s="12"/>
      <c r="W44" s="94"/>
      <c r="X44" s="94"/>
      <c r="Y44" s="17"/>
    </row>
    <row r="45" spans="1:27" x14ac:dyDescent="0.15">
      <c r="A45" s="1"/>
      <c r="B45" s="4"/>
      <c r="C45" s="64" t="s">
        <v>6</v>
      </c>
      <c r="D45" s="65"/>
      <c r="E45" s="12">
        <v>72</v>
      </c>
      <c r="F45" s="62">
        <v>32421</v>
      </c>
      <c r="G45" s="62"/>
      <c r="H45" s="12"/>
      <c r="I45" s="12">
        <v>71</v>
      </c>
      <c r="J45" s="24"/>
      <c r="K45" s="24">
        <v>33488</v>
      </c>
      <c r="L45" s="12"/>
      <c r="M45" s="37">
        <v>84</v>
      </c>
      <c r="N45" s="12"/>
      <c r="O45" s="24">
        <v>45994</v>
      </c>
      <c r="P45" s="17"/>
      <c r="Q45" s="37">
        <v>89</v>
      </c>
      <c r="R45" s="12"/>
      <c r="S45" s="41">
        <v>47084</v>
      </c>
      <c r="T45" s="15"/>
      <c r="U45" s="12"/>
      <c r="V45" s="37">
        <v>87</v>
      </c>
      <c r="W45" s="41"/>
      <c r="X45" s="41">
        <v>64174</v>
      </c>
      <c r="Y45" s="12"/>
    </row>
    <row r="46" spans="1:27" x14ac:dyDescent="0.15">
      <c r="A46" s="1"/>
      <c r="B46" s="4"/>
      <c r="C46" s="64" t="s">
        <v>7</v>
      </c>
      <c r="D46" s="65"/>
      <c r="E46" s="12">
        <v>2</v>
      </c>
      <c r="F46" s="62">
        <v>122</v>
      </c>
      <c r="G46" s="62"/>
      <c r="H46" s="12"/>
      <c r="I46" s="12" t="s">
        <v>11</v>
      </c>
      <c r="J46" s="40"/>
      <c r="K46" s="40" t="s">
        <v>12</v>
      </c>
      <c r="L46" s="12"/>
      <c r="M46" s="37">
        <v>4</v>
      </c>
      <c r="N46" s="12"/>
      <c r="O46" s="24">
        <v>424</v>
      </c>
      <c r="P46" s="17"/>
      <c r="Q46" s="37">
        <v>2</v>
      </c>
      <c r="R46" s="12"/>
      <c r="S46" s="41">
        <v>43</v>
      </c>
      <c r="T46" s="15"/>
      <c r="U46" s="12"/>
      <c r="V46" s="37">
        <v>6</v>
      </c>
      <c r="W46" s="41"/>
      <c r="X46" s="41">
        <v>259</v>
      </c>
      <c r="Y46" s="12"/>
    </row>
    <row r="47" spans="1:27" x14ac:dyDescent="0.15">
      <c r="A47" s="1"/>
      <c r="B47" s="4"/>
      <c r="C47" s="64" t="s">
        <v>8</v>
      </c>
      <c r="D47" s="65"/>
      <c r="E47" s="12" t="s">
        <v>11</v>
      </c>
      <c r="F47" s="62" t="s">
        <v>12</v>
      </c>
      <c r="G47" s="62"/>
      <c r="H47" s="12"/>
      <c r="I47" s="12" t="s">
        <v>11</v>
      </c>
      <c r="J47" s="40"/>
      <c r="K47" s="40" t="s">
        <v>12</v>
      </c>
      <c r="L47" s="12"/>
      <c r="M47" s="37" t="s">
        <v>11</v>
      </c>
      <c r="N47" s="12"/>
      <c r="O47" s="40" t="s">
        <v>12</v>
      </c>
      <c r="P47" s="17"/>
      <c r="Q47" s="37" t="s">
        <v>11</v>
      </c>
      <c r="R47" s="12"/>
      <c r="S47" s="40" t="s">
        <v>12</v>
      </c>
      <c r="T47" s="15"/>
      <c r="U47" s="12"/>
      <c r="V47" s="37" t="s">
        <v>11</v>
      </c>
      <c r="W47" s="12"/>
      <c r="X47" s="42" t="s">
        <v>12</v>
      </c>
      <c r="Y47" s="12"/>
    </row>
    <row r="48" spans="1:27" x14ac:dyDescent="0.15">
      <c r="A48" s="1"/>
      <c r="B48" s="4"/>
      <c r="C48" s="64" t="s">
        <v>9</v>
      </c>
      <c r="D48" s="65"/>
      <c r="E48" s="12">
        <v>2</v>
      </c>
      <c r="F48" s="62">
        <v>161</v>
      </c>
      <c r="G48" s="62"/>
      <c r="H48" s="12"/>
      <c r="I48" s="12">
        <v>12</v>
      </c>
      <c r="J48" s="24"/>
      <c r="K48" s="24">
        <v>4771</v>
      </c>
      <c r="L48" s="12"/>
      <c r="M48" s="37">
        <v>7</v>
      </c>
      <c r="N48" s="12"/>
      <c r="O48" s="24">
        <v>3559</v>
      </c>
      <c r="P48" s="17"/>
      <c r="Q48" s="37">
        <v>10</v>
      </c>
      <c r="R48" s="12"/>
      <c r="S48" s="41">
        <v>6391</v>
      </c>
      <c r="T48" s="15"/>
      <c r="U48" s="12"/>
      <c r="V48" s="37">
        <v>4</v>
      </c>
      <c r="W48" s="41"/>
      <c r="X48" s="41">
        <v>2044</v>
      </c>
      <c r="Y48" s="12"/>
    </row>
    <row r="49" spans="1:27" x14ac:dyDescent="0.15">
      <c r="A49" s="1"/>
      <c r="B49" s="4"/>
      <c r="C49" s="79" t="s">
        <v>10</v>
      </c>
      <c r="D49" s="80"/>
      <c r="E49" s="12">
        <v>8</v>
      </c>
      <c r="F49" s="62">
        <v>8922</v>
      </c>
      <c r="G49" s="62"/>
      <c r="H49" s="12"/>
      <c r="I49" s="12">
        <v>7</v>
      </c>
      <c r="J49" s="24"/>
      <c r="K49" s="24">
        <v>3008</v>
      </c>
      <c r="L49" s="12"/>
      <c r="M49" s="37">
        <v>4</v>
      </c>
      <c r="N49" s="12"/>
      <c r="O49" s="24">
        <v>1229</v>
      </c>
      <c r="P49" s="17"/>
      <c r="Q49" s="37" t="s">
        <v>11</v>
      </c>
      <c r="R49" s="12"/>
      <c r="S49" s="40" t="s">
        <v>12</v>
      </c>
      <c r="T49" s="15"/>
      <c r="U49" s="12"/>
      <c r="V49" s="37">
        <v>3</v>
      </c>
      <c r="W49" s="12"/>
      <c r="X49" s="42">
        <v>7013</v>
      </c>
      <c r="Y49" s="12"/>
    </row>
    <row r="50" spans="1:27" x14ac:dyDescent="0.15">
      <c r="A50" s="1"/>
      <c r="B50" s="4"/>
      <c r="C50" s="64" t="s">
        <v>0</v>
      </c>
      <c r="D50" s="65"/>
      <c r="E50" s="12">
        <v>5</v>
      </c>
      <c r="F50" s="62">
        <v>3659</v>
      </c>
      <c r="G50" s="62"/>
      <c r="H50" s="12"/>
      <c r="I50" s="12">
        <v>6</v>
      </c>
      <c r="J50" s="24"/>
      <c r="K50" s="24">
        <v>6444</v>
      </c>
      <c r="L50" s="12"/>
      <c r="M50" s="37">
        <v>3</v>
      </c>
      <c r="N50" s="12"/>
      <c r="O50" s="24">
        <v>5</v>
      </c>
      <c r="P50" s="17"/>
      <c r="Q50" s="37">
        <v>10</v>
      </c>
      <c r="R50" s="12"/>
      <c r="S50" s="41">
        <v>14677</v>
      </c>
      <c r="T50" s="15"/>
      <c r="U50" s="12"/>
      <c r="V50" s="37">
        <v>2</v>
      </c>
      <c r="W50" s="41"/>
      <c r="X50" s="41">
        <v>7418</v>
      </c>
      <c r="Y50" s="12"/>
    </row>
    <row r="51" spans="1:27" x14ac:dyDescent="0.15">
      <c r="A51" s="1"/>
      <c r="B51" s="2"/>
      <c r="C51" s="2"/>
      <c r="D51" s="5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</row>
    <row r="52" spans="1:27" x14ac:dyDescent="0.15">
      <c r="A52" s="1"/>
      <c r="B52" s="1"/>
      <c r="C52" s="78" t="s">
        <v>13</v>
      </c>
      <c r="D52" s="78"/>
      <c r="E52" s="78"/>
      <c r="F52" s="78"/>
      <c r="G52" s="78"/>
      <c r="H52" s="10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95" spans="28:28" x14ac:dyDescent="0.15">
      <c r="AB95">
        <f>AB8692</f>
        <v>0</v>
      </c>
    </row>
  </sheetData>
  <mergeCells count="91">
    <mergeCell ref="W44:X44"/>
    <mergeCell ref="V40:Y40"/>
    <mergeCell ref="W41:Y41"/>
    <mergeCell ref="F50:G50"/>
    <mergeCell ref="C46:D46"/>
    <mergeCell ref="J44:K44"/>
    <mergeCell ref="W43:X43"/>
    <mergeCell ref="C33:R33"/>
    <mergeCell ref="I40:L40"/>
    <mergeCell ref="J41:L41"/>
    <mergeCell ref="B40:D41"/>
    <mergeCell ref="Q40:U40"/>
    <mergeCell ref="D36:U36"/>
    <mergeCell ref="M40:P40"/>
    <mergeCell ref="R41:U41"/>
    <mergeCell ref="X9:Y10"/>
    <mergeCell ref="D14:E14"/>
    <mergeCell ref="F46:G46"/>
    <mergeCell ref="E40:H40"/>
    <mergeCell ref="F43:G43"/>
    <mergeCell ref="D22:Q22"/>
    <mergeCell ref="C25:F25"/>
    <mergeCell ref="G27:I29"/>
    <mergeCell ref="F41:H41"/>
    <mergeCell ref="Q9:R10"/>
    <mergeCell ref="S9:T10"/>
    <mergeCell ref="V9:W10"/>
    <mergeCell ref="D8:E10"/>
    <mergeCell ref="J26:L29"/>
    <mergeCell ref="M26:O26"/>
    <mergeCell ref="G31:I31"/>
    <mergeCell ref="C52:G52"/>
    <mergeCell ref="C50:D50"/>
    <mergeCell ref="C49:D49"/>
    <mergeCell ref="C48:D48"/>
    <mergeCell ref="N41:P41"/>
    <mergeCell ref="B43:D43"/>
    <mergeCell ref="F47:G47"/>
    <mergeCell ref="F48:G48"/>
    <mergeCell ref="F49:G49"/>
    <mergeCell ref="C47:D47"/>
    <mergeCell ref="J43:K43"/>
    <mergeCell ref="U1:Y1"/>
    <mergeCell ref="D5:R5"/>
    <mergeCell ref="F45:G45"/>
    <mergeCell ref="F44:G44"/>
    <mergeCell ref="C45:D45"/>
    <mergeCell ref="B39:C39"/>
    <mergeCell ref="V8:Y8"/>
    <mergeCell ref="B7:E7"/>
    <mergeCell ref="O7:W7"/>
    <mergeCell ref="B9:C9"/>
    <mergeCell ref="M8:P8"/>
    <mergeCell ref="M9:N10"/>
    <mergeCell ref="O9:P10"/>
    <mergeCell ref="Q8:T8"/>
    <mergeCell ref="E26:F29"/>
    <mergeCell ref="P26:R29"/>
    <mergeCell ref="C16:R16"/>
    <mergeCell ref="D26:D29"/>
    <mergeCell ref="C26:C29"/>
    <mergeCell ref="E31:F31"/>
    <mergeCell ref="M31:O31"/>
    <mergeCell ref="G26:I26"/>
    <mergeCell ref="M27:O29"/>
    <mergeCell ref="B12:C12"/>
    <mergeCell ref="F12:G12"/>
    <mergeCell ref="I12:J12"/>
    <mergeCell ref="P12:Q12"/>
    <mergeCell ref="T12:V12"/>
    <mergeCell ref="T13:V13"/>
    <mergeCell ref="T15:V15"/>
    <mergeCell ref="B14:C14"/>
    <mergeCell ref="F14:G14"/>
    <mergeCell ref="I14:J14"/>
    <mergeCell ref="P14:Q14"/>
    <mergeCell ref="T14:V14"/>
    <mergeCell ref="B13:C13"/>
    <mergeCell ref="F13:G13"/>
    <mergeCell ref="I13:J13"/>
    <mergeCell ref="B15:C15"/>
    <mergeCell ref="F15:G15"/>
    <mergeCell ref="I15:J15"/>
    <mergeCell ref="P15:Q15"/>
    <mergeCell ref="P13:Q13"/>
    <mergeCell ref="D13:E13"/>
    <mergeCell ref="F8:H10"/>
    <mergeCell ref="I8:L8"/>
    <mergeCell ref="I9:J10"/>
    <mergeCell ref="K9:L10"/>
    <mergeCell ref="D12:E12"/>
  </mergeCells>
  <phoneticPr fontId="2"/>
  <pageMargins left="0.39370078740157483" right="0" top="0.59055118110236227" bottom="0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p73</vt:lpstr>
      <vt:lpstr>'p73'!Print_Area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総務契約課</dc:creator>
  <cp:lastModifiedBy>setup</cp:lastModifiedBy>
  <cp:lastPrinted>2024-02-08T02:39:04Z</cp:lastPrinted>
  <dcterms:created xsi:type="dcterms:W3CDTF">1997-01-08T22:48:59Z</dcterms:created>
  <dcterms:modified xsi:type="dcterms:W3CDTF">2024-02-08T02:39:06Z</dcterms:modified>
</cp:coreProperties>
</file>