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0" yWindow="0" windowWidth="19635" windowHeight="5460"/>
  </bookViews>
  <sheets>
    <sheet name="p133 " sheetId="17" r:id="rId1"/>
  </sheets>
  <calcPr calcId="162913"/>
</workbook>
</file>

<file path=xl/calcChain.xml><?xml version="1.0" encoding="utf-8"?>
<calcChain xmlns="http://schemas.openxmlformats.org/spreadsheetml/2006/main">
  <c r="L14" i="17" l="1"/>
  <c r="F14" i="17"/>
  <c r="B48" i="17" l="1"/>
  <c r="B31" i="17"/>
  <c r="B14" i="17"/>
  <c r="L13" i="17" l="1"/>
  <c r="F13" i="17"/>
  <c r="B47" i="17" l="1"/>
  <c r="B30" i="17"/>
  <c r="B13" i="17"/>
  <c r="B46" i="17" l="1"/>
  <c r="L12" i="17" l="1"/>
  <c r="F12" i="17"/>
  <c r="B29" i="17" l="1"/>
  <c r="B12" i="17"/>
  <c r="L11" i="17" l="1"/>
  <c r="F11" i="17"/>
  <c r="L10" i="17" l="1"/>
  <c r="F10" i="17"/>
</calcChain>
</file>

<file path=xl/sharedStrings.xml><?xml version="1.0" encoding="utf-8"?>
<sst xmlns="http://schemas.openxmlformats.org/spreadsheetml/2006/main" count="47" uniqueCount="31">
  <si>
    <t>（１）　建　  設</t>
    <rPh sb="4" eb="5">
      <t>ダテ</t>
    </rPh>
    <rPh sb="8" eb="9">
      <t>セツ</t>
    </rPh>
    <phoneticPr fontId="2"/>
  </si>
  <si>
    <t>（各年4月1日現在）</t>
    <rPh sb="1" eb="3">
      <t>カクトシ</t>
    </rPh>
    <rPh sb="4" eb="5">
      <t>ガツ</t>
    </rPh>
    <rPh sb="6" eb="7">
      <t>ニチ</t>
    </rPh>
    <rPh sb="7" eb="9">
      <t>ゲンザイ</t>
    </rPh>
    <phoneticPr fontId="2"/>
  </si>
  <si>
    <t>年次</t>
    <rPh sb="0" eb="2">
      <t>ネンジ</t>
    </rPh>
    <phoneticPr fontId="2"/>
  </si>
  <si>
    <t>道路面積</t>
    <rPh sb="0" eb="2">
      <t>ドウロ</t>
    </rPh>
    <rPh sb="2" eb="4">
      <t>メンセキ</t>
    </rPh>
    <phoneticPr fontId="2"/>
  </si>
  <si>
    <t>道路率</t>
    <rPh sb="0" eb="2">
      <t>ドウロ</t>
    </rPh>
    <rPh sb="2" eb="3">
      <t>リツ</t>
    </rPh>
    <phoneticPr fontId="2"/>
  </si>
  <si>
    <t>舗装面積</t>
    <rPh sb="0" eb="2">
      <t>ホソウ</t>
    </rPh>
    <rPh sb="2" eb="4">
      <t>メンセキ</t>
    </rPh>
    <phoneticPr fontId="2"/>
  </si>
  <si>
    <t>舗装率</t>
    <rPh sb="0" eb="2">
      <t>ホソウ</t>
    </rPh>
    <rPh sb="2" eb="3">
      <t>リツ</t>
    </rPh>
    <phoneticPr fontId="2"/>
  </si>
  <si>
    <t>資料　：　都市建設部管理課</t>
    <rPh sb="0" eb="2">
      <t>シリョウ</t>
    </rPh>
    <rPh sb="5" eb="7">
      <t>トシ</t>
    </rPh>
    <rPh sb="7" eb="9">
      <t>ケンセツ</t>
    </rPh>
    <rPh sb="9" eb="10">
      <t>ブ</t>
    </rPh>
    <rPh sb="10" eb="13">
      <t>カンリカ</t>
    </rPh>
    <phoneticPr fontId="2"/>
  </si>
  <si>
    <t>注）（１）道路率は、市総面積（１７．９７ｋ㎡）に対する道路面積の割合である。</t>
    <rPh sb="0" eb="1">
      <t>チュウ</t>
    </rPh>
    <rPh sb="5" eb="7">
      <t>ドウロ</t>
    </rPh>
    <rPh sb="7" eb="8">
      <t>リツ</t>
    </rPh>
    <rPh sb="10" eb="11">
      <t>シ</t>
    </rPh>
    <rPh sb="11" eb="14">
      <t>ソウメンセキ</t>
    </rPh>
    <rPh sb="24" eb="25">
      <t>タイ</t>
    </rPh>
    <rPh sb="27" eb="29">
      <t>ドウロ</t>
    </rPh>
    <rPh sb="29" eb="31">
      <t>メンセキ</t>
    </rPh>
    <rPh sb="32" eb="34">
      <t>ワリアイ</t>
    </rPh>
    <phoneticPr fontId="2"/>
  </si>
  <si>
    <t>橋数</t>
    <rPh sb="0" eb="1">
      <t>ハシ</t>
    </rPh>
    <rPh sb="1" eb="2">
      <t>スウ</t>
    </rPh>
    <phoneticPr fontId="2"/>
  </si>
  <si>
    <t>橋延長</t>
    <rPh sb="0" eb="1">
      <t>ハシ</t>
    </rPh>
    <rPh sb="1" eb="3">
      <t>エンチョウ</t>
    </rPh>
    <phoneticPr fontId="2"/>
  </si>
  <si>
    <t>橋面積</t>
    <rPh sb="0" eb="1">
      <t>ハシ</t>
    </rPh>
    <rPh sb="1" eb="3">
      <t>メンセキ</t>
    </rPh>
    <phoneticPr fontId="2"/>
  </si>
  <si>
    <t>（各年4月１日現在）</t>
    <rPh sb="1" eb="3">
      <t>カクトシ</t>
    </rPh>
    <rPh sb="4" eb="5">
      <t>ガツ</t>
    </rPh>
    <rPh sb="6" eb="7">
      <t>ニチ</t>
    </rPh>
    <rPh sb="7" eb="9">
      <t>ゲンザイ</t>
    </rPh>
    <phoneticPr fontId="2"/>
  </si>
  <si>
    <t>総合公園</t>
    <rPh sb="0" eb="2">
      <t>ソウゴウ</t>
    </rPh>
    <rPh sb="2" eb="4">
      <t>コウエン</t>
    </rPh>
    <phoneticPr fontId="2"/>
  </si>
  <si>
    <t>地区公園</t>
    <rPh sb="0" eb="2">
      <t>チク</t>
    </rPh>
    <rPh sb="2" eb="4">
      <t>コウエン</t>
    </rPh>
    <phoneticPr fontId="2"/>
  </si>
  <si>
    <t>近隣公園</t>
    <rPh sb="0" eb="2">
      <t>キンリン</t>
    </rPh>
    <rPh sb="2" eb="4">
      <t>コウエン</t>
    </rPh>
    <phoneticPr fontId="2"/>
  </si>
  <si>
    <t>街区公園</t>
    <rPh sb="0" eb="2">
      <t>ガイク</t>
    </rPh>
    <rPh sb="2" eb="4">
      <t>コウエン</t>
    </rPh>
    <phoneticPr fontId="2"/>
  </si>
  <si>
    <t>箇所数</t>
    <rPh sb="0" eb="2">
      <t>カショ</t>
    </rPh>
    <rPh sb="2" eb="3">
      <t>スウ</t>
    </rPh>
    <phoneticPr fontId="2"/>
  </si>
  <si>
    <t>面積</t>
    <rPh sb="0" eb="2">
      <t>メンセキ</t>
    </rPh>
    <phoneticPr fontId="2"/>
  </si>
  <si>
    <t>単位　：　箇所、㎡</t>
    <rPh sb="0" eb="2">
      <t>タンイ</t>
    </rPh>
    <rPh sb="5" eb="7">
      <t>カショ</t>
    </rPh>
    <phoneticPr fontId="2"/>
  </si>
  <si>
    <t>単位　：㎡、％</t>
    <rPh sb="0" eb="2">
      <t>タンイ</t>
    </rPh>
    <phoneticPr fontId="2"/>
  </si>
  <si>
    <t>単位　：橋、ｍ、㎡</t>
    <rPh sb="0" eb="2">
      <t>タンイ</t>
    </rPh>
    <rPh sb="4" eb="5">
      <t>ハシ</t>
    </rPh>
    <phoneticPr fontId="2"/>
  </si>
  <si>
    <t>令和2年</t>
    <rPh sb="0" eb="2">
      <t>レイワ</t>
    </rPh>
    <rPh sb="3" eb="4">
      <t>ネン</t>
    </rPh>
    <phoneticPr fontId="2"/>
  </si>
  <si>
    <t>　　　 　（２）舗装率は、道路面積に対する舗装面積の割合である。</t>
    <rPh sb="8" eb="10">
      <t>ホソウ</t>
    </rPh>
    <rPh sb="10" eb="11">
      <t>リツ</t>
    </rPh>
    <rPh sb="13" eb="15">
      <t>ドウロ</t>
    </rPh>
    <rPh sb="15" eb="17">
      <t>メンセキ</t>
    </rPh>
    <rPh sb="18" eb="19">
      <t>タイ</t>
    </rPh>
    <rPh sb="21" eb="23">
      <t>ホソウ</t>
    </rPh>
    <rPh sb="23" eb="25">
      <t>メンセキ</t>
    </rPh>
    <rPh sb="26" eb="28">
      <t>ワリアイ</t>
    </rPh>
    <phoneticPr fontId="2"/>
  </si>
  <si>
    <t>都市緑地</t>
    <rPh sb="0" eb="2">
      <t>トシ</t>
    </rPh>
    <rPh sb="2" eb="4">
      <t>リョクチ</t>
    </rPh>
    <phoneticPr fontId="2"/>
  </si>
  <si>
    <t>資料　：　都市環境整備部緑と環境課</t>
    <rPh sb="0" eb="2">
      <t>シリョウ</t>
    </rPh>
    <rPh sb="5" eb="7">
      <t>トシ</t>
    </rPh>
    <rPh sb="7" eb="9">
      <t>カンキョウ</t>
    </rPh>
    <rPh sb="9" eb="11">
      <t>セイビ</t>
    </rPh>
    <rPh sb="11" eb="12">
      <t>ブ</t>
    </rPh>
    <rPh sb="12" eb="13">
      <t>ミドリ</t>
    </rPh>
    <rPh sb="14" eb="16">
      <t>カンキョウ</t>
    </rPh>
    <rPh sb="16" eb="17">
      <t>カ</t>
    </rPh>
    <phoneticPr fontId="2"/>
  </si>
  <si>
    <t>平成31年</t>
    <rPh sb="0" eb="2">
      <t>ヘイセイ</t>
    </rPh>
    <rPh sb="4" eb="5">
      <t>ネン</t>
    </rPh>
    <phoneticPr fontId="2"/>
  </si>
  <si>
    <t>第１３４表　　　　市道の道路率及び舗装率</t>
    <rPh sb="0" eb="1">
      <t>ダイ</t>
    </rPh>
    <rPh sb="4" eb="5">
      <t>ヒョウ</t>
    </rPh>
    <rPh sb="9" eb="11">
      <t>シドウ</t>
    </rPh>
    <rPh sb="12" eb="14">
      <t>ドウロ</t>
    </rPh>
    <rPh sb="14" eb="15">
      <t>リツ</t>
    </rPh>
    <rPh sb="15" eb="16">
      <t>オヨ</t>
    </rPh>
    <rPh sb="17" eb="19">
      <t>ホソウ</t>
    </rPh>
    <rPh sb="19" eb="20">
      <t>リツ</t>
    </rPh>
    <phoneticPr fontId="2"/>
  </si>
  <si>
    <t>第１３５表　　　　橋数・橋延長及び橋面積</t>
    <rPh sb="0" eb="1">
      <t>ダイ</t>
    </rPh>
    <rPh sb="4" eb="5">
      <t>ヒョウ</t>
    </rPh>
    <rPh sb="9" eb="10">
      <t>ハシ</t>
    </rPh>
    <rPh sb="10" eb="11">
      <t>スウ</t>
    </rPh>
    <rPh sb="12" eb="13">
      <t>ハシ</t>
    </rPh>
    <rPh sb="13" eb="15">
      <t>エンチョウ</t>
    </rPh>
    <rPh sb="15" eb="16">
      <t>オヨ</t>
    </rPh>
    <rPh sb="17" eb="18">
      <t>ハシ</t>
    </rPh>
    <rPh sb="18" eb="20">
      <t>メンセキ</t>
    </rPh>
    <phoneticPr fontId="2"/>
  </si>
  <si>
    <t>第１３６表　　　都市公園数及び面積</t>
    <rPh sb="0" eb="1">
      <t>ダイ</t>
    </rPh>
    <rPh sb="4" eb="5">
      <t>ヒョウ</t>
    </rPh>
    <rPh sb="8" eb="10">
      <t>トシ</t>
    </rPh>
    <rPh sb="10" eb="12">
      <t>コウエン</t>
    </rPh>
    <rPh sb="12" eb="13">
      <t>スウ</t>
    </rPh>
    <rPh sb="13" eb="14">
      <t>オヨ</t>
    </rPh>
    <rPh sb="15" eb="17">
      <t>メンセキ</t>
    </rPh>
    <phoneticPr fontId="2"/>
  </si>
  <si>
    <t>建設・家屋・水道　　１　３　３</t>
    <rPh sb="0" eb="2">
      <t>ケンセツ</t>
    </rPh>
    <rPh sb="3" eb="5">
      <t>カオク</t>
    </rPh>
    <rPh sb="6" eb="7">
      <t>ミズ</t>
    </rPh>
    <rPh sb="7" eb="8">
      <t>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</si>
</sst>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7">
    <xf numFmtId="0" fontId="0" fillId="0" borderId="0" xfId="0"/>
    <xf numFmtId="38" fontId="3" fillId="0" borderId="1" xfId="1" applyFont="1" applyBorder="1"/>
    <xf numFmtId="0" fontId="3" fillId="0" borderId="0" xfId="0" applyFont="1"/>
    <xf numFmtId="0" fontId="3" fillId="0" borderId="1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3" xfId="0" applyFont="1" applyBorder="1"/>
    <xf numFmtId="38" fontId="3" fillId="0" borderId="6" xfId="1" applyFont="1" applyBorder="1" applyAlignment="1">
      <alignment horizontal="distributed" justifyLastLine="1"/>
    </xf>
    <xf numFmtId="0" fontId="3" fillId="0" borderId="1" xfId="0" applyFont="1" applyFill="1" applyBorder="1"/>
    <xf numFmtId="0" fontId="3" fillId="0" borderId="1" xfId="0" applyFont="1" applyFill="1" applyBorder="1" applyAlignment="1"/>
    <xf numFmtId="38" fontId="3" fillId="0" borderId="0" xfId="1" applyFont="1" applyFill="1" applyBorder="1" applyAlignment="1"/>
    <xf numFmtId="38" fontId="3" fillId="0" borderId="1" xfId="1" applyFont="1" applyFill="1" applyBorder="1" applyAlignment="1">
      <alignment horizontal="center"/>
    </xf>
    <xf numFmtId="0" fontId="3" fillId="0" borderId="0" xfId="0" applyFont="1" applyBorder="1"/>
    <xf numFmtId="0" fontId="0" fillId="0" borderId="0" xfId="0" applyFont="1"/>
    <xf numFmtId="38" fontId="3" fillId="0" borderId="0" xfId="1" applyFont="1" applyFill="1" applyBorder="1" applyAlignment="1">
      <alignment horizontal="center"/>
    </xf>
    <xf numFmtId="0" fontId="3" fillId="0" borderId="2" xfId="0" applyFont="1" applyBorder="1" applyAlignment="1">
      <alignment horizontal="distributed" vertical="distributed" justifyLastLine="1"/>
    </xf>
    <xf numFmtId="0" fontId="3" fillId="0" borderId="2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distributed" vertical="center"/>
    </xf>
    <xf numFmtId="0" fontId="0" fillId="0" borderId="1" xfId="0" applyFont="1" applyFill="1" applyBorder="1"/>
    <xf numFmtId="0" fontId="0" fillId="0" borderId="1" xfId="0" applyFont="1" applyBorder="1"/>
    <xf numFmtId="0" fontId="0" fillId="0" borderId="0" xfId="0" applyFont="1" applyBorder="1"/>
    <xf numFmtId="38" fontId="3" fillId="0" borderId="0" xfId="1" applyFont="1" applyFill="1" applyBorder="1" applyAlignment="1">
      <alignment horizontal="center"/>
    </xf>
    <xf numFmtId="38" fontId="3" fillId="0" borderId="0" xfId="1" applyFont="1" applyFill="1" applyBorder="1" applyAlignment="1">
      <alignment horizontal="center"/>
    </xf>
    <xf numFmtId="38" fontId="3" fillId="0" borderId="0" xfId="1" applyFont="1" applyFill="1" applyBorder="1" applyAlignment="1">
      <alignment horizontal="center"/>
    </xf>
    <xf numFmtId="0" fontId="3" fillId="0" borderId="5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38" fontId="3" fillId="0" borderId="0" xfId="1" applyFont="1" applyFill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8" fontId="3" fillId="0" borderId="8" xfId="1" applyFont="1" applyBorder="1" applyAlignment="1">
      <alignment horizontal="distributed" justifyLastLine="1"/>
    </xf>
    <xf numFmtId="38" fontId="3" fillId="0" borderId="9" xfId="1" applyFont="1" applyBorder="1" applyAlignment="1">
      <alignment horizontal="distributed" justifyLastLine="1"/>
    </xf>
    <xf numFmtId="38" fontId="3" fillId="0" borderId="2" xfId="1" applyFont="1" applyBorder="1" applyAlignment="1">
      <alignment horizontal="distributed" justifyLastLine="1"/>
    </xf>
    <xf numFmtId="0" fontId="4" fillId="0" borderId="0" xfId="0" applyFont="1" applyAlignment="1">
      <alignment horizontal="distributed" vertical="center" justifyLastLine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9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left" vertical="center" justifyLastLine="1"/>
    </xf>
    <xf numFmtId="0" fontId="4" fillId="0" borderId="0" xfId="0" applyFont="1" applyAlignment="1">
      <alignment horizontal="distributed" vertical="center"/>
    </xf>
    <xf numFmtId="0" fontId="3" fillId="0" borderId="10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8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distributed" vertical="distributed" justifyLastLine="1"/>
    </xf>
    <xf numFmtId="0" fontId="3" fillId="0" borderId="9" xfId="0" applyFont="1" applyBorder="1" applyAlignment="1">
      <alignment horizontal="distributed" vertical="distributed" justifyLastLine="1"/>
    </xf>
    <xf numFmtId="0" fontId="3" fillId="0" borderId="2" xfId="0" applyFont="1" applyBorder="1" applyAlignment="1">
      <alignment horizontal="distributed" vertical="distributed" justifyLastLine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38" fontId="3" fillId="0" borderId="7" xfId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3" xfId="0" applyFont="1" applyBorder="1" applyAlignment="1">
      <alignment horizontal="distributed" justifyLastLine="1"/>
    </xf>
    <xf numFmtId="0" fontId="3" fillId="0" borderId="0" xfId="0" applyFont="1" applyBorder="1" applyAlignment="1">
      <alignment horizontal="distributed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abSelected="1" workbookViewId="0">
      <selection activeCell="C43" sqref="C43"/>
    </sheetView>
  </sheetViews>
  <sheetFormatPr defaultRowHeight="13.5" x14ac:dyDescent="0.15"/>
  <cols>
    <col min="1" max="1" width="4.625" customWidth="1"/>
    <col min="2" max="2" width="12.75" customWidth="1"/>
    <col min="3" max="3" width="6.125" customWidth="1"/>
    <col min="4" max="5" width="5.125" customWidth="1"/>
    <col min="6" max="6" width="6.125" customWidth="1"/>
    <col min="7" max="8" width="5.125" customWidth="1"/>
    <col min="9" max="9" width="6.125" customWidth="1"/>
    <col min="10" max="11" width="5.125" customWidth="1"/>
    <col min="12" max="12" width="6.125" customWidth="1"/>
    <col min="13" max="14" width="5.125" customWidth="1"/>
    <col min="15" max="15" width="6.125" customWidth="1"/>
    <col min="16" max="17" width="5.125" customWidth="1"/>
  </cols>
  <sheetData>
    <row r="1" spans="1:19" x14ac:dyDescent="0.15">
      <c r="A1" s="13"/>
      <c r="B1" s="13"/>
      <c r="C1" s="13"/>
      <c r="D1" s="13"/>
      <c r="E1" s="13"/>
      <c r="F1" s="2"/>
      <c r="G1" s="13"/>
      <c r="H1" s="13"/>
      <c r="I1" s="13"/>
      <c r="J1" s="37" t="s">
        <v>30</v>
      </c>
      <c r="K1" s="37"/>
      <c r="L1" s="37"/>
      <c r="M1" s="37"/>
      <c r="N1" s="37"/>
      <c r="O1" s="37"/>
      <c r="P1" s="37"/>
      <c r="Q1" s="13"/>
      <c r="R1" s="13"/>
      <c r="S1" s="13"/>
    </row>
    <row r="2" spans="1:19" x14ac:dyDescent="0.1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ht="14.25" x14ac:dyDescent="0.15">
      <c r="A3" s="13"/>
      <c r="B3" s="40" t="s">
        <v>0</v>
      </c>
      <c r="C3" s="40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x14ac:dyDescent="0.1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</row>
    <row r="5" spans="1:19" ht="14.25" x14ac:dyDescent="0.15">
      <c r="A5" s="13"/>
      <c r="B5" s="13"/>
      <c r="C5" s="41" t="s">
        <v>27</v>
      </c>
      <c r="D5" s="41"/>
      <c r="E5" s="41"/>
      <c r="F5" s="41"/>
      <c r="G5" s="41"/>
      <c r="H5" s="41"/>
      <c r="I5" s="41"/>
      <c r="J5" s="41"/>
      <c r="K5" s="41"/>
      <c r="L5" s="41"/>
      <c r="M5" s="13"/>
      <c r="N5" s="13"/>
      <c r="O5" s="13"/>
      <c r="P5" s="13"/>
      <c r="Q5" s="13"/>
      <c r="R5" s="13"/>
      <c r="S5" s="13"/>
    </row>
    <row r="6" spans="1:19" x14ac:dyDescent="0.1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x14ac:dyDescent="0.15">
      <c r="A7" s="13"/>
      <c r="B7" s="27" t="s">
        <v>20</v>
      </c>
      <c r="C7" s="27"/>
      <c r="D7" s="27"/>
      <c r="E7" s="3"/>
      <c r="F7" s="3"/>
      <c r="G7" s="3"/>
      <c r="H7" s="3"/>
      <c r="I7" s="3"/>
      <c r="J7" s="3"/>
      <c r="K7" s="43" t="s">
        <v>1</v>
      </c>
      <c r="L7" s="43"/>
      <c r="M7" s="43"/>
      <c r="N7" s="43"/>
      <c r="O7" s="13"/>
      <c r="P7" s="13"/>
      <c r="Q7" s="13"/>
      <c r="R7" s="13"/>
      <c r="S7" s="13"/>
    </row>
    <row r="8" spans="1:19" ht="31.5" customHeight="1" x14ac:dyDescent="0.15">
      <c r="A8" s="13"/>
      <c r="B8" s="16" t="s">
        <v>2</v>
      </c>
      <c r="C8" s="38" t="s">
        <v>3</v>
      </c>
      <c r="D8" s="38"/>
      <c r="E8" s="38"/>
      <c r="F8" s="44" t="s">
        <v>4</v>
      </c>
      <c r="G8" s="38"/>
      <c r="H8" s="39"/>
      <c r="I8" s="38" t="s">
        <v>5</v>
      </c>
      <c r="J8" s="38"/>
      <c r="K8" s="39"/>
      <c r="L8" s="44" t="s">
        <v>6</v>
      </c>
      <c r="M8" s="38"/>
      <c r="N8" s="38"/>
      <c r="O8" s="13"/>
      <c r="P8" s="13"/>
      <c r="Q8" s="13"/>
      <c r="R8" s="13"/>
      <c r="S8" s="13"/>
    </row>
    <row r="9" spans="1:19" ht="9.4" customHeight="1" x14ac:dyDescent="0.15">
      <c r="A9" s="13"/>
      <c r="B9" s="6"/>
      <c r="C9" s="42"/>
      <c r="D9" s="42"/>
      <c r="E9" s="42"/>
      <c r="F9" s="2"/>
      <c r="G9" s="2"/>
      <c r="H9" s="2"/>
      <c r="I9" s="2"/>
      <c r="J9" s="2"/>
      <c r="K9" s="2"/>
      <c r="L9" s="2"/>
      <c r="M9" s="2"/>
      <c r="N9" s="13"/>
      <c r="O9" s="13"/>
      <c r="P9" s="13"/>
      <c r="Q9" s="13"/>
      <c r="R9" s="13"/>
      <c r="S9" s="13"/>
    </row>
    <row r="10" spans="1:19" ht="15.75" customHeight="1" x14ac:dyDescent="0.15">
      <c r="A10" s="13"/>
      <c r="B10" s="55" t="s">
        <v>26</v>
      </c>
      <c r="C10" s="52">
        <v>1471827</v>
      </c>
      <c r="D10" s="23"/>
      <c r="E10" s="23"/>
      <c r="F10" s="46">
        <f>+ROUND(C10/17970000*100,2)</f>
        <v>8.19</v>
      </c>
      <c r="G10" s="46"/>
      <c r="H10" s="46"/>
      <c r="I10" s="23">
        <v>1286516</v>
      </c>
      <c r="J10" s="23"/>
      <c r="K10" s="23"/>
      <c r="L10" s="46">
        <f>+ROUND(I10/C10*100,2)</f>
        <v>87.41</v>
      </c>
      <c r="M10" s="46"/>
      <c r="N10" s="46"/>
      <c r="O10" s="13"/>
      <c r="P10" s="13"/>
      <c r="Q10" s="13"/>
      <c r="R10" s="13"/>
      <c r="S10" s="13"/>
    </row>
    <row r="11" spans="1:19" ht="15.75" customHeight="1" x14ac:dyDescent="0.15">
      <c r="A11" s="13"/>
      <c r="B11" s="56" t="s">
        <v>22</v>
      </c>
      <c r="C11" s="52">
        <v>1470356</v>
      </c>
      <c r="D11" s="23"/>
      <c r="E11" s="23"/>
      <c r="F11" s="46">
        <f>+ROUND(C11/17970000*100,2)</f>
        <v>8.18</v>
      </c>
      <c r="G11" s="46"/>
      <c r="H11" s="46"/>
      <c r="I11" s="23">
        <v>1287773</v>
      </c>
      <c r="J11" s="23"/>
      <c r="K11" s="23"/>
      <c r="L11" s="46">
        <f>+ROUND(I11/C11*100,2)</f>
        <v>87.58</v>
      </c>
      <c r="M11" s="46"/>
      <c r="N11" s="46"/>
      <c r="O11" s="13"/>
      <c r="P11" s="13"/>
      <c r="Q11" s="13"/>
      <c r="R11" s="13"/>
      <c r="S11" s="13"/>
    </row>
    <row r="12" spans="1:19" ht="15.75" customHeight="1" x14ac:dyDescent="0.15">
      <c r="A12" s="13"/>
      <c r="B12" s="12" t="str">
        <f>+"              "&amp;3</f>
        <v xml:space="preserve">              3</v>
      </c>
      <c r="C12" s="52">
        <v>1484523</v>
      </c>
      <c r="D12" s="23"/>
      <c r="E12" s="23"/>
      <c r="F12" s="46">
        <f>+ROUND(C12/17970000*100,2)</f>
        <v>8.26</v>
      </c>
      <c r="G12" s="46"/>
      <c r="H12" s="46"/>
      <c r="I12" s="23">
        <v>1302313</v>
      </c>
      <c r="J12" s="23"/>
      <c r="K12" s="23"/>
      <c r="L12" s="46">
        <f>+ROUND(I12/C12*100,2)</f>
        <v>87.73</v>
      </c>
      <c r="M12" s="46"/>
      <c r="N12" s="46"/>
      <c r="O12" s="13"/>
      <c r="P12" s="13"/>
      <c r="Q12" s="13"/>
      <c r="R12" s="13"/>
      <c r="S12" s="13"/>
    </row>
    <row r="13" spans="1:19" ht="15.75" customHeight="1" x14ac:dyDescent="0.15">
      <c r="A13" s="13"/>
      <c r="B13" s="12" t="str">
        <f>+"              "&amp;4</f>
        <v xml:space="preserve">              4</v>
      </c>
      <c r="C13" s="52">
        <v>1493830</v>
      </c>
      <c r="D13" s="23"/>
      <c r="E13" s="23"/>
      <c r="F13" s="46">
        <f>+ROUND(C13/17970000*100,2)</f>
        <v>8.31</v>
      </c>
      <c r="G13" s="46"/>
      <c r="H13" s="46"/>
      <c r="I13" s="23">
        <v>1313001</v>
      </c>
      <c r="J13" s="23"/>
      <c r="K13" s="23"/>
      <c r="L13" s="46">
        <f>+ROUND(I13/C13*100,2)</f>
        <v>87.89</v>
      </c>
      <c r="M13" s="46"/>
      <c r="N13" s="46"/>
      <c r="O13" s="13"/>
      <c r="P13" s="13"/>
      <c r="Q13" s="13"/>
      <c r="R13" s="13"/>
      <c r="S13" s="13"/>
    </row>
    <row r="14" spans="1:19" ht="15.75" customHeight="1" x14ac:dyDescent="0.15">
      <c r="A14" s="13"/>
      <c r="B14" s="12" t="str">
        <f>+"              "&amp;5</f>
        <v xml:space="preserve">              5</v>
      </c>
      <c r="C14" s="52">
        <v>1530117</v>
      </c>
      <c r="D14" s="23"/>
      <c r="E14" s="23"/>
      <c r="F14" s="46">
        <f>+ROUND(C14/17970000*100,2)</f>
        <v>8.51</v>
      </c>
      <c r="G14" s="46"/>
      <c r="H14" s="46"/>
      <c r="I14" s="23">
        <v>1351881</v>
      </c>
      <c r="J14" s="23"/>
      <c r="K14" s="23"/>
      <c r="L14" s="46">
        <f>+ROUND(I14/C14*100,2)</f>
        <v>88.35</v>
      </c>
      <c r="M14" s="46"/>
      <c r="N14" s="46"/>
      <c r="O14" s="13"/>
      <c r="P14" s="13"/>
      <c r="Q14" s="13"/>
      <c r="R14" s="13"/>
      <c r="S14" s="13"/>
    </row>
    <row r="15" spans="1:19" ht="9.4" customHeight="1" x14ac:dyDescent="0.15">
      <c r="A15" s="13"/>
      <c r="B15" s="4"/>
      <c r="C15" s="53"/>
      <c r="D15" s="54"/>
      <c r="E15" s="54"/>
      <c r="F15" s="8"/>
      <c r="G15" s="9"/>
      <c r="H15" s="9"/>
      <c r="I15" s="9"/>
      <c r="J15" s="8"/>
      <c r="K15" s="8"/>
      <c r="L15" s="8"/>
      <c r="M15" s="8"/>
      <c r="N15" s="18"/>
      <c r="O15" s="13"/>
      <c r="P15" s="13"/>
      <c r="Q15" s="13"/>
      <c r="R15" s="13"/>
      <c r="S15" s="13"/>
    </row>
    <row r="16" spans="1:19" x14ac:dyDescent="0.15">
      <c r="A16" s="13"/>
      <c r="B16" s="28" t="s">
        <v>7</v>
      </c>
      <c r="C16" s="28"/>
      <c r="D16" s="28"/>
      <c r="E16" s="28"/>
      <c r="F16" s="2"/>
      <c r="G16" s="2"/>
      <c r="H16" s="2"/>
      <c r="I16" s="2"/>
      <c r="J16" s="2"/>
      <c r="K16" s="2"/>
      <c r="L16" s="2"/>
      <c r="M16" s="2"/>
      <c r="N16" s="13"/>
      <c r="O16" s="13"/>
      <c r="P16" s="13"/>
      <c r="Q16" s="13"/>
      <c r="R16" s="13"/>
      <c r="S16" s="13"/>
    </row>
    <row r="17" spans="1:19" x14ac:dyDescent="0.15">
      <c r="A17" s="13"/>
      <c r="B17" s="51" t="s">
        <v>8</v>
      </c>
      <c r="C17" s="51"/>
      <c r="D17" s="51"/>
      <c r="E17" s="51"/>
      <c r="F17" s="51"/>
      <c r="G17" s="51"/>
      <c r="H17" s="51"/>
      <c r="I17" s="51"/>
      <c r="J17" s="51"/>
      <c r="K17" s="51"/>
      <c r="L17" s="2"/>
      <c r="M17" s="2"/>
      <c r="N17" s="13"/>
      <c r="O17" s="13"/>
      <c r="P17" s="13"/>
      <c r="Q17" s="13"/>
      <c r="R17" s="13"/>
      <c r="S17" s="13"/>
    </row>
    <row r="18" spans="1:19" x14ac:dyDescent="0.15">
      <c r="A18" s="13"/>
      <c r="B18" s="50" t="s">
        <v>23</v>
      </c>
      <c r="C18" s="50"/>
      <c r="D18" s="50"/>
      <c r="E18" s="50"/>
      <c r="F18" s="50"/>
      <c r="G18" s="50"/>
      <c r="H18" s="50"/>
      <c r="I18" s="50"/>
      <c r="J18" s="50"/>
      <c r="K18" s="2"/>
      <c r="L18" s="2"/>
      <c r="M18" s="2"/>
      <c r="N18" s="13"/>
      <c r="O18" s="13"/>
      <c r="P18" s="13"/>
      <c r="Q18" s="13"/>
      <c r="R18" s="13"/>
      <c r="S18" s="13"/>
    </row>
    <row r="19" spans="1:19" x14ac:dyDescent="0.1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19" x14ac:dyDescent="0.1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  <row r="21" spans="1:19" x14ac:dyDescent="0.1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</row>
    <row r="22" spans="1:19" ht="14.25" x14ac:dyDescent="0.15">
      <c r="A22" s="13"/>
      <c r="B22" s="13"/>
      <c r="C22" s="41" t="s">
        <v>28</v>
      </c>
      <c r="D22" s="41"/>
      <c r="E22" s="41"/>
      <c r="F22" s="41"/>
      <c r="G22" s="41"/>
      <c r="H22" s="41"/>
      <c r="I22" s="41"/>
      <c r="J22" s="41"/>
      <c r="K22" s="41"/>
      <c r="L22" s="41"/>
      <c r="M22" s="13"/>
      <c r="N22" s="13"/>
      <c r="O22" s="13"/>
      <c r="P22" s="13"/>
      <c r="Q22" s="13"/>
      <c r="R22" s="13"/>
      <c r="S22" s="13"/>
    </row>
    <row r="23" spans="1:19" x14ac:dyDescent="0.1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19" x14ac:dyDescent="0.15">
      <c r="A24" s="13"/>
      <c r="B24" s="27" t="s">
        <v>21</v>
      </c>
      <c r="C24" s="27"/>
      <c r="D24" s="27"/>
      <c r="E24" s="3"/>
      <c r="F24" s="3"/>
      <c r="G24" s="3"/>
      <c r="H24" s="3"/>
      <c r="I24" s="3"/>
      <c r="J24" s="3"/>
      <c r="K24" s="43" t="s">
        <v>1</v>
      </c>
      <c r="L24" s="43"/>
      <c r="M24" s="43"/>
      <c r="N24" s="43"/>
      <c r="O24" s="13"/>
      <c r="P24" s="13"/>
      <c r="Q24" s="13"/>
      <c r="R24" s="13"/>
      <c r="S24" s="13"/>
    </row>
    <row r="25" spans="1:19" ht="31.5" customHeight="1" x14ac:dyDescent="0.15">
      <c r="A25" s="13"/>
      <c r="B25" s="15" t="s">
        <v>2</v>
      </c>
      <c r="C25" s="47" t="s">
        <v>9</v>
      </c>
      <c r="D25" s="48"/>
      <c r="E25" s="48"/>
      <c r="F25" s="49"/>
      <c r="G25" s="48" t="s">
        <v>10</v>
      </c>
      <c r="H25" s="48"/>
      <c r="I25" s="48"/>
      <c r="J25" s="49"/>
      <c r="K25" s="47" t="s">
        <v>11</v>
      </c>
      <c r="L25" s="48"/>
      <c r="M25" s="48"/>
      <c r="N25" s="48"/>
      <c r="O25" s="13"/>
      <c r="P25" s="13"/>
      <c r="Q25" s="13"/>
      <c r="R25" s="13"/>
      <c r="S25" s="13"/>
    </row>
    <row r="26" spans="1:19" ht="9.4" customHeight="1" x14ac:dyDescent="0.15">
      <c r="A26" s="13"/>
      <c r="B26" s="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3"/>
      <c r="O26" s="13"/>
      <c r="P26" s="13"/>
      <c r="Q26" s="13"/>
      <c r="R26" s="13"/>
      <c r="S26" s="13"/>
    </row>
    <row r="27" spans="1:19" ht="15.75" customHeight="1" x14ac:dyDescent="0.15">
      <c r="A27" s="13"/>
      <c r="B27" s="55" t="s">
        <v>26</v>
      </c>
      <c r="C27" s="29">
        <v>83</v>
      </c>
      <c r="D27" s="30"/>
      <c r="E27" s="30"/>
      <c r="F27" s="30"/>
      <c r="G27" s="23">
        <v>1183</v>
      </c>
      <c r="H27" s="23"/>
      <c r="I27" s="23"/>
      <c r="J27" s="23"/>
      <c r="K27" s="26">
        <v>10512</v>
      </c>
      <c r="L27" s="26"/>
      <c r="M27" s="26"/>
      <c r="N27" s="10"/>
      <c r="O27" s="13"/>
      <c r="P27" s="13"/>
      <c r="Q27" s="13"/>
      <c r="R27" s="13"/>
      <c r="S27" s="13"/>
    </row>
    <row r="28" spans="1:19" ht="15.75" customHeight="1" x14ac:dyDescent="0.15">
      <c r="A28" s="13"/>
      <c r="B28" s="56" t="s">
        <v>22</v>
      </c>
      <c r="C28" s="29">
        <v>83</v>
      </c>
      <c r="D28" s="30"/>
      <c r="E28" s="30"/>
      <c r="F28" s="30"/>
      <c r="G28" s="23">
        <v>1183</v>
      </c>
      <c r="H28" s="23"/>
      <c r="I28" s="23"/>
      <c r="J28" s="23"/>
      <c r="K28" s="26">
        <v>10512</v>
      </c>
      <c r="L28" s="26"/>
      <c r="M28" s="26"/>
      <c r="N28" s="10"/>
      <c r="O28" s="13"/>
      <c r="P28" s="13"/>
      <c r="Q28" s="13"/>
      <c r="R28" s="13"/>
      <c r="S28" s="13"/>
    </row>
    <row r="29" spans="1:19" ht="15.75" customHeight="1" x14ac:dyDescent="0.15">
      <c r="A29" s="13"/>
      <c r="B29" s="6" t="str">
        <f>+"              "&amp;3</f>
        <v xml:space="preserve">              3</v>
      </c>
      <c r="C29" s="29">
        <v>88</v>
      </c>
      <c r="D29" s="30"/>
      <c r="E29" s="30"/>
      <c r="F29" s="30"/>
      <c r="G29" s="23">
        <v>1415</v>
      </c>
      <c r="H29" s="23"/>
      <c r="I29" s="23"/>
      <c r="J29" s="23"/>
      <c r="K29" s="26">
        <v>11949</v>
      </c>
      <c r="L29" s="26"/>
      <c r="M29" s="26"/>
      <c r="N29" s="10"/>
      <c r="O29" s="13"/>
      <c r="P29" s="13"/>
      <c r="Q29" s="13"/>
      <c r="R29" s="13"/>
      <c r="S29" s="13"/>
    </row>
    <row r="30" spans="1:19" ht="15.75" customHeight="1" x14ac:dyDescent="0.15">
      <c r="A30" s="13"/>
      <c r="B30" s="6" t="str">
        <f>+"              "&amp;4</f>
        <v xml:space="preserve">              4</v>
      </c>
      <c r="C30" s="29">
        <v>87</v>
      </c>
      <c r="D30" s="30"/>
      <c r="E30" s="30"/>
      <c r="F30" s="30"/>
      <c r="G30" s="23">
        <v>1411</v>
      </c>
      <c r="H30" s="23"/>
      <c r="I30" s="23"/>
      <c r="J30" s="23"/>
      <c r="K30" s="26">
        <v>11942</v>
      </c>
      <c r="L30" s="26"/>
      <c r="M30" s="26"/>
      <c r="N30" s="10"/>
      <c r="O30" s="13"/>
      <c r="P30" s="13"/>
      <c r="Q30" s="13"/>
      <c r="R30" s="13"/>
      <c r="S30" s="13"/>
    </row>
    <row r="31" spans="1:19" ht="15.75" customHeight="1" x14ac:dyDescent="0.15">
      <c r="A31" s="13"/>
      <c r="B31" s="6" t="str">
        <f>+"              "&amp;5</f>
        <v xml:space="preserve">              5</v>
      </c>
      <c r="C31" s="29">
        <v>87</v>
      </c>
      <c r="D31" s="30"/>
      <c r="E31" s="30"/>
      <c r="F31" s="30"/>
      <c r="G31" s="23">
        <v>1411</v>
      </c>
      <c r="H31" s="23"/>
      <c r="I31" s="23"/>
      <c r="J31" s="23"/>
      <c r="K31" s="26">
        <v>11942</v>
      </c>
      <c r="L31" s="26"/>
      <c r="M31" s="26"/>
      <c r="N31" s="10"/>
      <c r="O31" s="13"/>
      <c r="P31" s="13"/>
      <c r="Q31" s="13"/>
      <c r="R31" s="13"/>
      <c r="S31" s="13"/>
    </row>
    <row r="32" spans="1:19" ht="9.4" customHeight="1" x14ac:dyDescent="0.15">
      <c r="A32" s="13"/>
      <c r="B32" s="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19"/>
      <c r="O32" s="13"/>
      <c r="P32" s="13"/>
      <c r="Q32" s="13"/>
      <c r="R32" s="13"/>
      <c r="S32" s="13"/>
    </row>
    <row r="33" spans="1:19" x14ac:dyDescent="0.15">
      <c r="A33" s="13"/>
      <c r="B33" s="28" t="s">
        <v>7</v>
      </c>
      <c r="C33" s="28"/>
      <c r="D33" s="28"/>
      <c r="E33" s="28"/>
      <c r="F33" s="2"/>
      <c r="G33" s="2"/>
      <c r="H33" s="2"/>
      <c r="I33" s="2"/>
      <c r="J33" s="2"/>
      <c r="K33" s="2"/>
      <c r="L33" s="2"/>
      <c r="M33" s="2"/>
      <c r="N33" s="13"/>
      <c r="O33" s="13"/>
      <c r="P33" s="13"/>
      <c r="Q33" s="13"/>
      <c r="R33" s="13"/>
      <c r="S33" s="13"/>
    </row>
    <row r="34" spans="1:19" x14ac:dyDescent="0.1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</row>
    <row r="35" spans="1:19" x14ac:dyDescent="0.1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19" x14ac:dyDescent="0.1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</row>
    <row r="37" spans="1:19" x14ac:dyDescent="0.1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</row>
    <row r="38" spans="1:19" ht="14.25" customHeight="1" x14ac:dyDescent="0.15">
      <c r="A38" s="13"/>
      <c r="B38" s="13"/>
      <c r="C38" s="34" t="s">
        <v>29</v>
      </c>
      <c r="D38" s="34"/>
      <c r="E38" s="34"/>
      <c r="F38" s="34"/>
      <c r="G38" s="34"/>
      <c r="H38" s="34"/>
      <c r="I38" s="34"/>
      <c r="J38" s="34"/>
      <c r="K38" s="34"/>
      <c r="L38" s="17"/>
      <c r="M38" s="17"/>
      <c r="N38" s="13"/>
      <c r="O38" s="13"/>
      <c r="P38" s="13"/>
      <c r="Q38" s="13"/>
      <c r="R38" s="13"/>
      <c r="S38" s="13"/>
    </row>
    <row r="39" spans="1:19" x14ac:dyDescent="0.1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</row>
    <row r="40" spans="1:19" x14ac:dyDescent="0.15">
      <c r="A40" s="13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13"/>
      <c r="S40" s="13"/>
    </row>
    <row r="41" spans="1:19" x14ac:dyDescent="0.15">
      <c r="A41" s="13"/>
      <c r="B41" s="27" t="s">
        <v>19</v>
      </c>
      <c r="C41" s="27"/>
      <c r="D41" s="19"/>
      <c r="E41" s="19"/>
      <c r="F41" s="1"/>
      <c r="G41" s="19"/>
      <c r="H41" s="19"/>
      <c r="I41" s="19"/>
      <c r="J41" s="19"/>
      <c r="K41" s="19"/>
      <c r="L41" s="19"/>
      <c r="M41" s="19"/>
      <c r="N41" s="19"/>
      <c r="O41" s="45" t="s">
        <v>12</v>
      </c>
      <c r="P41" s="45"/>
      <c r="Q41" s="45"/>
      <c r="R41" s="13"/>
      <c r="S41" s="13"/>
    </row>
    <row r="42" spans="1:19" ht="15.75" customHeight="1" x14ac:dyDescent="0.15">
      <c r="A42" s="13"/>
      <c r="B42" s="24" t="s">
        <v>2</v>
      </c>
      <c r="C42" s="31" t="s">
        <v>13</v>
      </c>
      <c r="D42" s="32"/>
      <c r="E42" s="33"/>
      <c r="F42" s="31" t="s">
        <v>14</v>
      </c>
      <c r="G42" s="32"/>
      <c r="H42" s="33"/>
      <c r="I42" s="31" t="s">
        <v>15</v>
      </c>
      <c r="J42" s="32"/>
      <c r="K42" s="33"/>
      <c r="L42" s="31" t="s">
        <v>16</v>
      </c>
      <c r="M42" s="32"/>
      <c r="N42" s="33"/>
      <c r="O42" s="31" t="s">
        <v>24</v>
      </c>
      <c r="P42" s="32"/>
      <c r="Q42" s="32"/>
      <c r="R42" s="13"/>
      <c r="S42" s="13"/>
    </row>
    <row r="43" spans="1:19" ht="15.75" customHeight="1" x14ac:dyDescent="0.15">
      <c r="A43" s="13"/>
      <c r="B43" s="25"/>
      <c r="C43" s="7" t="s">
        <v>17</v>
      </c>
      <c r="D43" s="31" t="s">
        <v>18</v>
      </c>
      <c r="E43" s="33"/>
      <c r="F43" s="7" t="s">
        <v>17</v>
      </c>
      <c r="G43" s="31" t="s">
        <v>18</v>
      </c>
      <c r="H43" s="33"/>
      <c r="I43" s="7" t="s">
        <v>17</v>
      </c>
      <c r="J43" s="31" t="s">
        <v>18</v>
      </c>
      <c r="K43" s="33"/>
      <c r="L43" s="7" t="s">
        <v>17</v>
      </c>
      <c r="M43" s="31" t="s">
        <v>18</v>
      </c>
      <c r="N43" s="33"/>
      <c r="O43" s="7" t="s">
        <v>17</v>
      </c>
      <c r="P43" s="31" t="s">
        <v>18</v>
      </c>
      <c r="Q43" s="32"/>
      <c r="R43" s="13"/>
      <c r="S43" s="13"/>
    </row>
    <row r="44" spans="1:19" ht="15.75" customHeight="1" x14ac:dyDescent="0.15">
      <c r="A44" s="13"/>
      <c r="B44" s="55" t="s">
        <v>26</v>
      </c>
      <c r="C44" s="14">
        <v>1</v>
      </c>
      <c r="D44" s="23">
        <v>160984</v>
      </c>
      <c r="E44" s="23"/>
      <c r="F44" s="14">
        <v>2</v>
      </c>
      <c r="G44" s="23">
        <v>163811</v>
      </c>
      <c r="H44" s="23"/>
      <c r="I44" s="14">
        <v>4</v>
      </c>
      <c r="J44" s="23">
        <v>106857</v>
      </c>
      <c r="K44" s="23"/>
      <c r="L44" s="14">
        <v>87</v>
      </c>
      <c r="M44" s="23">
        <v>137636</v>
      </c>
      <c r="N44" s="23"/>
      <c r="O44" s="14">
        <v>52</v>
      </c>
      <c r="P44" s="23">
        <v>416608</v>
      </c>
      <c r="Q44" s="23"/>
      <c r="R44" s="13"/>
      <c r="S44" s="13"/>
    </row>
    <row r="45" spans="1:19" ht="15.75" customHeight="1" x14ac:dyDescent="0.15">
      <c r="A45" s="13"/>
      <c r="B45" s="55" t="s">
        <v>22</v>
      </c>
      <c r="C45" s="14">
        <v>1</v>
      </c>
      <c r="D45" s="23">
        <v>160984</v>
      </c>
      <c r="E45" s="23"/>
      <c r="F45" s="14">
        <v>2</v>
      </c>
      <c r="G45" s="23">
        <v>163811</v>
      </c>
      <c r="H45" s="23"/>
      <c r="I45" s="14">
        <v>4</v>
      </c>
      <c r="J45" s="23">
        <v>106857</v>
      </c>
      <c r="K45" s="23"/>
      <c r="L45" s="14">
        <v>89</v>
      </c>
      <c r="M45" s="23">
        <v>142282</v>
      </c>
      <c r="N45" s="23"/>
      <c r="O45" s="14">
        <v>57</v>
      </c>
      <c r="P45" s="23">
        <v>434618</v>
      </c>
      <c r="Q45" s="23"/>
      <c r="R45" s="13"/>
      <c r="S45" s="13"/>
    </row>
    <row r="46" spans="1:19" ht="15.75" customHeight="1" x14ac:dyDescent="0.15">
      <c r="A46" s="13"/>
      <c r="B46" s="6" t="str">
        <f>+"              "&amp;3</f>
        <v xml:space="preserve">              3</v>
      </c>
      <c r="C46" s="14">
        <v>1</v>
      </c>
      <c r="D46" s="23">
        <v>160984</v>
      </c>
      <c r="E46" s="23"/>
      <c r="F46" s="14">
        <v>2</v>
      </c>
      <c r="G46" s="23">
        <v>163811</v>
      </c>
      <c r="H46" s="23"/>
      <c r="I46" s="14">
        <v>4</v>
      </c>
      <c r="J46" s="23">
        <v>106857</v>
      </c>
      <c r="K46" s="23"/>
      <c r="L46" s="14">
        <v>89</v>
      </c>
      <c r="M46" s="23">
        <v>147006</v>
      </c>
      <c r="N46" s="23"/>
      <c r="O46" s="14">
        <v>58</v>
      </c>
      <c r="P46" s="23">
        <v>438052</v>
      </c>
      <c r="Q46" s="23"/>
      <c r="R46" s="13"/>
      <c r="S46" s="13"/>
    </row>
    <row r="47" spans="1:19" ht="15.75" customHeight="1" x14ac:dyDescent="0.15">
      <c r="A47" s="13"/>
      <c r="B47" s="6" t="str">
        <f>+"              "&amp;4</f>
        <v xml:space="preserve">              4</v>
      </c>
      <c r="C47" s="21">
        <v>1</v>
      </c>
      <c r="D47" s="23">
        <v>160984</v>
      </c>
      <c r="E47" s="23"/>
      <c r="F47" s="21">
        <v>2</v>
      </c>
      <c r="G47" s="23">
        <v>163811</v>
      </c>
      <c r="H47" s="23"/>
      <c r="I47" s="21">
        <v>4</v>
      </c>
      <c r="J47" s="23">
        <v>106857</v>
      </c>
      <c r="K47" s="23"/>
      <c r="L47" s="21">
        <v>94</v>
      </c>
      <c r="M47" s="23">
        <v>156108</v>
      </c>
      <c r="N47" s="23"/>
      <c r="O47" s="21">
        <v>58</v>
      </c>
      <c r="P47" s="23">
        <v>438052</v>
      </c>
      <c r="Q47" s="23"/>
      <c r="R47" s="13"/>
      <c r="S47" s="13"/>
    </row>
    <row r="48" spans="1:19" ht="15.75" customHeight="1" x14ac:dyDescent="0.15">
      <c r="A48" s="13"/>
      <c r="B48" s="6" t="str">
        <f>+"              "&amp;5</f>
        <v xml:space="preserve">              5</v>
      </c>
      <c r="C48" s="22">
        <v>1</v>
      </c>
      <c r="D48" s="23">
        <v>160984</v>
      </c>
      <c r="E48" s="23"/>
      <c r="F48" s="22">
        <v>2</v>
      </c>
      <c r="G48" s="23">
        <v>163811</v>
      </c>
      <c r="H48" s="23"/>
      <c r="I48" s="22">
        <v>4</v>
      </c>
      <c r="J48" s="23">
        <v>106857</v>
      </c>
      <c r="K48" s="23"/>
      <c r="L48" s="22">
        <v>97</v>
      </c>
      <c r="M48" s="23">
        <v>157788</v>
      </c>
      <c r="N48" s="23"/>
      <c r="O48" s="22">
        <v>57</v>
      </c>
      <c r="P48" s="23">
        <v>439659</v>
      </c>
      <c r="Q48" s="23"/>
      <c r="R48" s="13"/>
      <c r="S48" s="13"/>
    </row>
    <row r="49" spans="1:19" ht="10.5" customHeight="1" x14ac:dyDescent="0.15">
      <c r="A49" s="13"/>
      <c r="B49" s="4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3"/>
      <c r="S49" s="13"/>
    </row>
    <row r="50" spans="1:19" x14ac:dyDescent="0.15">
      <c r="A50" s="13"/>
      <c r="B50" s="35" t="s">
        <v>25</v>
      </c>
      <c r="C50" s="35"/>
      <c r="D50" s="35"/>
      <c r="E50" s="35"/>
      <c r="F50" s="35"/>
      <c r="G50" s="36"/>
      <c r="H50" s="36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19" x14ac:dyDescent="0.1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</row>
  </sheetData>
  <mergeCells count="97">
    <mergeCell ref="B24:D24"/>
    <mergeCell ref="I12:K12"/>
    <mergeCell ref="B17:K17"/>
    <mergeCell ref="B16:E16"/>
    <mergeCell ref="F10:H10"/>
    <mergeCell ref="I10:K10"/>
    <mergeCell ref="L10:N10"/>
    <mergeCell ref="C10:E10"/>
    <mergeCell ref="C14:E14"/>
    <mergeCell ref="C15:E15"/>
    <mergeCell ref="C11:E11"/>
    <mergeCell ref="F11:H11"/>
    <mergeCell ref="I11:K11"/>
    <mergeCell ref="L11:N11"/>
    <mergeCell ref="C12:E12"/>
    <mergeCell ref="F12:H12"/>
    <mergeCell ref="C13:E13"/>
    <mergeCell ref="P43:Q43"/>
    <mergeCell ref="O42:Q42"/>
    <mergeCell ref="M43:N43"/>
    <mergeCell ref="L42:N42"/>
    <mergeCell ref="I42:K42"/>
    <mergeCell ref="J43:K43"/>
    <mergeCell ref="O41:Q41"/>
    <mergeCell ref="G27:J27"/>
    <mergeCell ref="K27:M27"/>
    <mergeCell ref="L12:N12"/>
    <mergeCell ref="F13:H13"/>
    <mergeCell ref="L13:N13"/>
    <mergeCell ref="I13:K13"/>
    <mergeCell ref="F14:H14"/>
    <mergeCell ref="L14:N14"/>
    <mergeCell ref="I14:K14"/>
    <mergeCell ref="K25:N25"/>
    <mergeCell ref="K24:N24"/>
    <mergeCell ref="G25:J25"/>
    <mergeCell ref="C25:F25"/>
    <mergeCell ref="B18:J18"/>
    <mergeCell ref="C22:L22"/>
    <mergeCell ref="J1:P1"/>
    <mergeCell ref="I8:K8"/>
    <mergeCell ref="B3:C3"/>
    <mergeCell ref="C5:L5"/>
    <mergeCell ref="C9:E9"/>
    <mergeCell ref="K7:N7"/>
    <mergeCell ref="F8:H8"/>
    <mergeCell ref="L8:N8"/>
    <mergeCell ref="B7:D7"/>
    <mergeCell ref="C8:E8"/>
    <mergeCell ref="B50:F50"/>
    <mergeCell ref="D45:E45"/>
    <mergeCell ref="D46:E46"/>
    <mergeCell ref="G46:H46"/>
    <mergeCell ref="G50:H50"/>
    <mergeCell ref="D47:E47"/>
    <mergeCell ref="G47:H47"/>
    <mergeCell ref="D48:E48"/>
    <mergeCell ref="G48:H48"/>
    <mergeCell ref="M44:N44"/>
    <mergeCell ref="P44:Q44"/>
    <mergeCell ref="G45:H45"/>
    <mergeCell ref="J45:K45"/>
    <mergeCell ref="M45:N45"/>
    <mergeCell ref="P45:Q45"/>
    <mergeCell ref="D43:E43"/>
    <mergeCell ref="G44:H44"/>
    <mergeCell ref="J44:K44"/>
    <mergeCell ref="D44:E44"/>
    <mergeCell ref="G43:H43"/>
    <mergeCell ref="C42:E42"/>
    <mergeCell ref="F42:H42"/>
    <mergeCell ref="C38:K38"/>
    <mergeCell ref="C29:F29"/>
    <mergeCell ref="C27:F27"/>
    <mergeCell ref="K30:M30"/>
    <mergeCell ref="C31:F31"/>
    <mergeCell ref="G31:J31"/>
    <mergeCell ref="K31:M31"/>
    <mergeCell ref="C28:F28"/>
    <mergeCell ref="G28:J28"/>
    <mergeCell ref="K28:M28"/>
    <mergeCell ref="J48:K48"/>
    <mergeCell ref="M48:N48"/>
    <mergeCell ref="P48:Q48"/>
    <mergeCell ref="B42:B43"/>
    <mergeCell ref="G29:J29"/>
    <mergeCell ref="K29:M29"/>
    <mergeCell ref="B41:C41"/>
    <mergeCell ref="B33:E33"/>
    <mergeCell ref="C30:F30"/>
    <mergeCell ref="J47:K47"/>
    <mergeCell ref="M47:N47"/>
    <mergeCell ref="P47:Q47"/>
    <mergeCell ref="J46:K46"/>
    <mergeCell ref="M46:N46"/>
    <mergeCell ref="P46:Q46"/>
    <mergeCell ref="G30:J30"/>
  </mergeCells>
  <phoneticPr fontId="2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p133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管理課</dc:creator>
  <cp:lastModifiedBy>setup</cp:lastModifiedBy>
  <cp:lastPrinted>2024-01-05T01:35:16Z</cp:lastPrinted>
  <dcterms:created xsi:type="dcterms:W3CDTF">1997-01-08T22:48:59Z</dcterms:created>
  <dcterms:modified xsi:type="dcterms:W3CDTF">2024-02-28T06:43:45Z</dcterms:modified>
</cp:coreProperties>
</file>