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680" windowWidth="20520" windowHeight="4740"/>
  </bookViews>
  <sheets>
    <sheet name="市税の推移" sheetId="10" r:id="rId1"/>
  </sheets>
  <calcPr calcId="162913"/>
</workbook>
</file>

<file path=xl/calcChain.xml><?xml version="1.0" encoding="utf-8"?>
<calcChain xmlns="http://schemas.openxmlformats.org/spreadsheetml/2006/main">
  <c r="BV22" i="10" l="1"/>
  <c r="BV20" i="10"/>
  <c r="BV19" i="10"/>
  <c r="BV18" i="10"/>
  <c r="BV17" i="10"/>
  <c r="E15" i="10" l="1"/>
  <c r="H22" i="10" s="1"/>
  <c r="H17" i="10"/>
  <c r="J15" i="10"/>
  <c r="M19" i="10" s="1"/>
  <c r="N15" i="10"/>
  <c r="R18" i="10" s="1"/>
  <c r="R19" i="10"/>
  <c r="U15" i="10"/>
  <c r="X22" i="10"/>
  <c r="Y15" i="10"/>
  <c r="AC20" i="10" s="1"/>
  <c r="AE15" i="10"/>
  <c r="AG20" i="10" s="1"/>
  <c r="AG17" i="10"/>
  <c r="AH15" i="10"/>
  <c r="AL18" i="10"/>
  <c r="AL19" i="10"/>
  <c r="AJ15" i="10"/>
  <c r="H19" i="10"/>
  <c r="AC19" i="10"/>
  <c r="AL20" i="10"/>
  <c r="R20" i="10"/>
  <c r="R22" i="10"/>
  <c r="AG22" i="10"/>
  <c r="X18" i="10"/>
  <c r="X17" i="10"/>
  <c r="H20" i="10"/>
  <c r="M20" i="10"/>
  <c r="X19" i="10"/>
  <c r="W15" i="10" s="1"/>
  <c r="X20" i="10"/>
  <c r="M17" i="10"/>
  <c r="AL22" i="10"/>
  <c r="AL17" i="10"/>
  <c r="AL15" i="10" s="1"/>
  <c r="AG18" i="10"/>
  <c r="M18" i="10"/>
  <c r="M22" i="10"/>
  <c r="M15" i="10" l="1"/>
  <c r="AC17" i="10"/>
  <c r="H18" i="10"/>
  <c r="H15" i="10" s="1"/>
  <c r="AC22" i="10"/>
  <c r="AG19" i="10"/>
  <c r="AG15" i="10" s="1"/>
  <c r="R17" i="10"/>
  <c r="R15" i="10" s="1"/>
  <c r="AC18" i="10"/>
  <c r="AC15" i="10" l="1"/>
</calcChain>
</file>

<file path=xl/sharedStrings.xml><?xml version="1.0" encoding="utf-8"?>
<sst xmlns="http://schemas.openxmlformats.org/spreadsheetml/2006/main" count="78" uniqueCount="33">
  <si>
    <t>（２）税　務</t>
    <rPh sb="3" eb="4">
      <t>ゼイ</t>
    </rPh>
    <rPh sb="5" eb="6">
      <t>ム</t>
    </rPh>
    <phoneticPr fontId="2"/>
  </si>
  <si>
    <t>第３０表　　　市税の</t>
    <rPh sb="0" eb="1">
      <t>ダイ</t>
    </rPh>
    <rPh sb="3" eb="4">
      <t>ヒョウ</t>
    </rPh>
    <rPh sb="7" eb="9">
      <t>シゼイ</t>
    </rPh>
    <phoneticPr fontId="2"/>
  </si>
  <si>
    <t>推移</t>
    <rPh sb="0" eb="2">
      <t>スイイ</t>
    </rPh>
    <phoneticPr fontId="2"/>
  </si>
  <si>
    <t>区分</t>
    <rPh sb="0" eb="2">
      <t>クブン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</si>
  <si>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</si>
  <si>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2">
      <t>コウセイ</t>
    </rPh>
    <rPh sb="2" eb="3">
      <t>ヒ</t>
    </rPh>
    <phoneticPr fontId="2"/>
  </si>
  <si>
    <t>市税（総額）</t>
    <rPh sb="0" eb="2">
      <t>シゼイ</t>
    </rPh>
    <rPh sb="3" eb="5">
      <t>ソウガク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</si>
  <si>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</si>
  <si>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</si>
  <si>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</si>
  <si>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</si>
  <si>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</si>
  <si>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</si>
  <si>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資料　：　企画部財政課（決算書）</t>
    <rPh sb="0" eb="2">
      <t>シリョウ</t>
    </rPh>
    <rPh sb="5" eb="7">
      <t>キカク</t>
    </rPh>
    <rPh sb="7" eb="8">
      <t>ブ</t>
    </rPh>
    <rPh sb="8" eb="10">
      <t>ザイセイ</t>
    </rPh>
    <rPh sb="10" eb="11">
      <t>カ</t>
    </rPh>
    <rPh sb="12" eb="15">
      <t>ケッサンショ</t>
    </rPh>
    <phoneticPr fontId="2"/>
  </si>
  <si>
    <t>　　　-</t>
  </si>
  <si>
    <t>　　　-</t>
    <phoneticPr fontId="2"/>
  </si>
  <si>
    <t>-</t>
    <phoneticPr fontId="2"/>
  </si>
  <si>
    <t>-</t>
  </si>
  <si>
    <t>-</t>
    <phoneticPr fontId="2"/>
  </si>
  <si>
    <t>単位　：　千円、％</t>
    <rPh sb="0" eb="2">
      <t>タンイ</t>
    </rPh>
    <rPh sb="5" eb="7">
      <t>センエン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</si>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</sst>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 "/>
    <numFmt numFmtId="178" formatCode="#,##0_ "/>
    <numFmt numFmtId="179" formatCode="&quot;¥&quot;#,##0.0;&quot;¥&quot;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distributed"/>
    </xf>
    <xf numFmtId="0" fontId="3" fillId="0" borderId="5" xfId="0" applyFont="1" applyBorder="1"/>
    <xf numFmtId="178" fontId="3" fillId="0" borderId="0" xfId="0" applyNumberFormat="1" applyFont="1"/>
    <xf numFmtId="178" fontId="3" fillId="0" borderId="1" xfId="0" applyNumberFormat="1" applyFont="1" applyBorder="1"/>
    <xf numFmtId="0" fontId="4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77" fontId="3" fillId="0" borderId="0" xfId="0" applyNumberFormat="1" applyFont="1"/>
    <xf numFmtId="179" fontId="3" fillId="0" borderId="0" xfId="0" applyNumberFormat="1" applyFont="1"/>
    <xf numFmtId="177" fontId="5" fillId="0" borderId="0" xfId="0" applyNumberFormat="1" applyFont="1" applyAlignment="1">
      <alignment horizontal="right"/>
    </xf>
    <xf numFmtId="178" fontId="5" fillId="0" borderId="0" xfId="0" applyNumberFormat="1" applyFont="1"/>
    <xf numFmtId="177" fontId="5" fillId="0" borderId="0" xfId="0" applyNumberFormat="1" applyFont="1"/>
    <xf numFmtId="0" fontId="6" fillId="0" borderId="0" xfId="0" applyFont="1"/>
    <xf numFmtId="178" fontId="3" fillId="0" borderId="0" xfId="0" applyNumberFormat="1" applyFont="1" applyAlignment="1">
      <alignment horizontal="right"/>
    </xf>
    <xf numFmtId="177" fontId="3" fillId="0" borderId="0" xfId="0" applyNumberFormat="1" applyFont="1" applyAlignment="1"/>
    <xf numFmtId="177" fontId="3" fillId="0" borderId="0" xfId="0" applyNumberFormat="1" applyFont="1" applyAlignment="1">
      <alignment horizontal="right"/>
    </xf>
    <xf numFmtId="177" fontId="3" fillId="0" borderId="1" xfId="0" applyNumberFormat="1" applyFont="1" applyBorder="1"/>
    <xf numFmtId="177" fontId="3" fillId="0" borderId="1" xfId="0" applyNumberFormat="1" applyFont="1" applyBorder="1" applyAlignment="1"/>
    <xf numFmtId="179" fontId="3" fillId="0" borderId="1" xfId="0" applyNumberFormat="1" applyFont="1" applyBorder="1"/>
    <xf numFmtId="178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distributed"/>
    </xf>
    <xf numFmtId="178" fontId="3" fillId="0" borderId="0" xfId="0" applyNumberFormat="1" applyFont="1" applyFill="1" applyBorder="1" applyAlignment="1"/>
    <xf numFmtId="0" fontId="5" fillId="0" borderId="9" xfId="0" applyFont="1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177" fontId="3" fillId="0" borderId="0" xfId="0" applyNumberFormat="1" applyFont="1" applyBorder="1"/>
    <xf numFmtId="0" fontId="7" fillId="0" borderId="0" xfId="0" applyFont="1" applyBorder="1"/>
    <xf numFmtId="0" fontId="6" fillId="0" borderId="9" xfId="0" applyFont="1" applyBorder="1"/>
    <xf numFmtId="0" fontId="8" fillId="0" borderId="1" xfId="0" applyFont="1" applyBorder="1"/>
    <xf numFmtId="38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9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0" fontId="3" fillId="0" borderId="9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38" fontId="5" fillId="0" borderId="0" xfId="1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distributed" justifyLastLine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justifyLastLine="1"/>
    </xf>
    <xf numFmtId="0" fontId="3" fillId="0" borderId="9" xfId="0" applyFont="1" applyBorder="1" applyAlignment="1">
      <alignment horizontal="center" wrapText="1" justifyLastLine="1"/>
    </xf>
    <xf numFmtId="0" fontId="3" fillId="0" borderId="0" xfId="0" applyFont="1" applyAlignment="1">
      <alignment horizontal="center" wrapText="1" justifyLastLine="1"/>
    </xf>
    <xf numFmtId="0" fontId="3" fillId="0" borderId="3" xfId="0" applyFont="1" applyBorder="1" applyAlignment="1">
      <alignment horizontal="center" wrapText="1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178" fontId="3" fillId="0" borderId="0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Alignment="1">
      <alignment horizontal="right"/>
    </xf>
    <xf numFmtId="0" fontId="3" fillId="0" borderId="0" xfId="0" applyFont="1" applyAlignment="1">
      <alignment horizontal="distributed" justifyLastLine="1"/>
    </xf>
    <xf numFmtId="0" fontId="3" fillId="0" borderId="3" xfId="0" applyFont="1" applyBorder="1" applyAlignment="1">
      <alignment horizontal="distributed" justifyLastLine="1"/>
    </xf>
    <xf numFmtId="178" fontId="5" fillId="0" borderId="9" xfId="0" applyNumberFormat="1" applyFont="1" applyBorder="1" applyAlignment="1">
      <alignment horizontal="right"/>
    </xf>
    <xf numFmtId="178" fontId="5" fillId="0" borderId="0" xfId="0" applyNumberFormat="1" applyFont="1" applyBorder="1" applyAlignment="1">
      <alignment horizontal="right"/>
    </xf>
    <xf numFmtId="178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right"/>
    </xf>
    <xf numFmtId="178" fontId="3" fillId="0" borderId="0" xfId="0" applyNumberFormat="1" applyFont="1" applyFill="1" applyBorder="1" applyAlignment="1"/>
    <xf numFmtId="0" fontId="3" fillId="0" borderId="3" xfId="0" applyFont="1" applyBorder="1" applyAlignment="1">
      <alignment horizontal="distributed"/>
    </xf>
    <xf numFmtId="177" fontId="5" fillId="0" borderId="0" xfId="0" applyNumberFormat="1" applyFont="1" applyBorder="1"/>
    <xf numFmtId="177" fontId="3" fillId="0" borderId="0" xfId="0" applyNumberFormat="1" applyFont="1" applyFill="1" applyBorder="1"/>
    <xf numFmtId="178" fontId="5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distributed"/>
    </xf>
    <xf numFmtId="177" fontId="5" fillId="0" borderId="0" xfId="0" applyNumberFormat="1" applyFont="1" applyAlignment="1"/>
    <xf numFmtId="0" fontId="5" fillId="0" borderId="0" xfId="0" applyFont="1" applyBorder="1" applyAlignment="1">
      <alignment horizontal="distributed"/>
    </xf>
    <xf numFmtId="0" fontId="5" fillId="0" borderId="3" xfId="0" applyFont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27</xdr:row>
      <xdr:rowOff>0</xdr:rowOff>
    </xdr:from>
    <xdr:to>
      <xdr:col>19</xdr:col>
      <xdr:colOff>76200</xdr:colOff>
      <xdr:row>28</xdr:row>
      <xdr:rowOff>38100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6429375" y="49911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0"/>
  <sheetViews>
    <sheetView tabSelected="1" topLeftCell="AK1" workbookViewId="0">
      <selection activeCell="BR9" sqref="BR9:BW22"/>
    </sheetView>
  </sheetViews>
  <sheetFormatPr defaultRowHeight="13.5" x14ac:dyDescent="0.15"/>
  <cols>
    <col min="1" max="1" width="2" customWidth="1"/>
    <col min="2" max="2" width="6.5" customWidth="1"/>
    <col min="3" max="3" width="3.75" customWidth="1"/>
    <col min="4" max="4" width="8.25" customWidth="1"/>
    <col min="5" max="5" width="3.75" customWidth="1"/>
    <col min="6" max="6" width="7.375" customWidth="1"/>
    <col min="7" max="8" width="2.875" customWidth="1"/>
    <col min="9" max="9" width="3.75" customWidth="1"/>
    <col min="10" max="10" width="7.375" customWidth="1"/>
    <col min="11" max="11" width="2.875" customWidth="1"/>
    <col min="12" max="12" width="4.25" customWidth="1"/>
    <col min="13" max="13" width="6.5" customWidth="1"/>
    <col min="14" max="15" width="4" customWidth="1"/>
    <col min="16" max="16" width="3.75" customWidth="1"/>
    <col min="17" max="17" width="2.875" customWidth="1"/>
    <col min="18" max="18" width="5.625" customWidth="1"/>
    <col min="19" max="20" width="2" customWidth="1"/>
    <col min="21" max="21" width="8.25" customWidth="1"/>
    <col min="22" max="22" width="2.875" customWidth="1"/>
    <col min="23" max="23" width="2.375" customWidth="1"/>
    <col min="24" max="25" width="5.125" customWidth="1"/>
    <col min="26" max="26" width="4.25" customWidth="1"/>
    <col min="27" max="27" width="3.375" customWidth="1"/>
    <col min="28" max="28" width="2" customWidth="1"/>
    <col min="29" max="29" width="5.125" customWidth="1"/>
    <col min="30" max="30" width="2.625" customWidth="1"/>
    <col min="31" max="31" width="9.625" customWidth="1"/>
    <col min="32" max="32" width="3.75" customWidth="1"/>
    <col min="33" max="33" width="6.5" customWidth="1"/>
    <col min="34" max="35" width="2.375" customWidth="1"/>
    <col min="36" max="36" width="6.5" customWidth="1"/>
    <col min="37" max="37" width="2.875" customWidth="1"/>
    <col min="38" max="38" width="4.5" customWidth="1"/>
    <col min="39" max="39" width="2.625" customWidth="1"/>
    <col min="40" max="40" width="2.75" customWidth="1"/>
    <col min="41" max="41" width="4" customWidth="1"/>
    <col min="42" max="42" width="2.375" customWidth="1"/>
    <col min="43" max="43" width="3" customWidth="1"/>
    <col min="44" max="44" width="4.5" customWidth="1"/>
    <col min="45" max="45" width="3.875" customWidth="1"/>
    <col min="46" max="75" width="3.625" customWidth="1"/>
  </cols>
  <sheetData>
    <row r="1" spans="1:76" ht="14.25" x14ac:dyDescent="0.15">
      <c r="A1" s="56" t="s">
        <v>0</v>
      </c>
      <c r="B1" s="56"/>
      <c r="C1" s="5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7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76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60" t="s">
        <v>1</v>
      </c>
      <c r="M3" s="60"/>
      <c r="N3" s="60"/>
      <c r="O3" s="60"/>
      <c r="P3" s="60"/>
      <c r="Q3" s="60"/>
      <c r="R3" s="60"/>
      <c r="S3" s="60"/>
      <c r="T3" s="11"/>
      <c r="U3" s="60" t="s">
        <v>2</v>
      </c>
      <c r="V3" s="60"/>
      <c r="W3" s="6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76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76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76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76" ht="13.5" customHeight="1" x14ac:dyDescent="0.15">
      <c r="A7" s="2"/>
      <c r="B7" s="62" t="s">
        <v>19</v>
      </c>
      <c r="C7" s="62"/>
      <c r="D7" s="62"/>
      <c r="E7" s="62"/>
      <c r="F7" s="6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76" ht="9.4" customHeight="1" x14ac:dyDescent="0.15">
      <c r="A8" s="12"/>
      <c r="B8" s="13"/>
      <c r="C8" s="13"/>
      <c r="D8" s="3"/>
      <c r="E8" s="1"/>
      <c r="F8" s="1"/>
      <c r="G8" s="1"/>
      <c r="H8" s="1"/>
      <c r="I8" s="3"/>
      <c r="J8" s="1"/>
      <c r="K8" s="1"/>
      <c r="L8" s="1"/>
      <c r="M8" s="3"/>
      <c r="N8" s="1"/>
      <c r="O8" s="1"/>
      <c r="P8" s="1"/>
      <c r="Q8" s="1"/>
      <c r="R8" s="1"/>
      <c r="S8" s="1"/>
      <c r="T8" s="12"/>
      <c r="U8" s="13"/>
      <c r="V8" s="13"/>
      <c r="W8" s="13"/>
      <c r="X8" s="3"/>
      <c r="Y8" s="1"/>
      <c r="Z8" s="1"/>
      <c r="AA8" s="1"/>
      <c r="AB8" s="1"/>
      <c r="AC8" s="1"/>
      <c r="AD8" s="3"/>
      <c r="AE8" s="12"/>
      <c r="AF8" s="13"/>
      <c r="AG8" s="3"/>
      <c r="AH8" s="1"/>
      <c r="AI8" s="1"/>
      <c r="AJ8" s="1"/>
      <c r="AK8" s="1"/>
      <c r="AL8" s="1"/>
      <c r="AM8" s="1"/>
      <c r="AN8" s="34"/>
      <c r="AO8" s="35"/>
      <c r="AP8" s="35"/>
      <c r="AQ8" s="35"/>
      <c r="AR8" s="35"/>
      <c r="AS8" s="36"/>
      <c r="AT8" s="34"/>
      <c r="AU8" s="35"/>
      <c r="AV8" s="35"/>
      <c r="AW8" s="35"/>
      <c r="AX8" s="35"/>
      <c r="AY8" s="35"/>
      <c r="AZ8" s="34"/>
      <c r="BA8" s="35"/>
      <c r="BB8" s="35"/>
      <c r="BC8" s="35"/>
      <c r="BD8" s="35"/>
      <c r="BE8" s="35"/>
      <c r="BF8" s="34"/>
      <c r="BG8" s="35"/>
      <c r="BH8" s="35"/>
      <c r="BI8" s="35"/>
      <c r="BJ8" s="35"/>
      <c r="BK8" s="35"/>
      <c r="BL8" s="34"/>
      <c r="BM8" s="35"/>
      <c r="BN8" s="35"/>
      <c r="BO8" s="35"/>
      <c r="BP8" s="35"/>
      <c r="BQ8" s="35"/>
      <c r="BR8" s="34"/>
      <c r="BS8" s="35"/>
      <c r="BT8" s="35"/>
      <c r="BU8" s="35"/>
      <c r="BV8" s="35"/>
      <c r="BW8" s="35"/>
      <c r="BX8" s="37"/>
    </row>
    <row r="9" spans="1:76" ht="15.75" customHeight="1" x14ac:dyDescent="0.15">
      <c r="A9" s="15"/>
      <c r="B9" s="5"/>
      <c r="C9" s="5"/>
      <c r="D9" s="4"/>
      <c r="E9" s="63" t="s">
        <v>27</v>
      </c>
      <c r="F9" s="64"/>
      <c r="G9" s="64"/>
      <c r="H9" s="64"/>
      <c r="I9" s="65"/>
      <c r="J9" s="57" t="s">
        <v>20</v>
      </c>
      <c r="K9" s="58"/>
      <c r="L9" s="58"/>
      <c r="M9" s="59"/>
      <c r="N9" s="57" t="s">
        <v>21</v>
      </c>
      <c r="O9" s="61"/>
      <c r="P9" s="58"/>
      <c r="Q9" s="58"/>
      <c r="R9" s="58"/>
      <c r="S9" s="58"/>
      <c r="T9" s="57" t="s">
        <v>22</v>
      </c>
      <c r="U9" s="61"/>
      <c r="V9" s="61"/>
      <c r="W9" s="61"/>
      <c r="X9" s="59"/>
      <c r="Y9" s="57" t="s">
        <v>23</v>
      </c>
      <c r="Z9" s="61"/>
      <c r="AA9" s="61"/>
      <c r="AB9" s="61"/>
      <c r="AC9" s="61"/>
      <c r="AD9" s="61"/>
      <c r="AE9" s="57" t="s">
        <v>24</v>
      </c>
      <c r="AF9" s="61"/>
      <c r="AG9" s="59"/>
      <c r="AH9" s="57" t="s">
        <v>25</v>
      </c>
      <c r="AI9" s="61"/>
      <c r="AJ9" s="61"/>
      <c r="AK9" s="61"/>
      <c r="AL9" s="61"/>
      <c r="AM9" s="61"/>
      <c r="AN9" s="48" t="s">
        <v>26</v>
      </c>
      <c r="AO9" s="49"/>
      <c r="AP9" s="49"/>
      <c r="AQ9" s="49"/>
      <c r="AR9" s="49"/>
      <c r="AS9" s="87"/>
      <c r="AT9" s="48" t="s">
        <v>28</v>
      </c>
      <c r="AU9" s="49"/>
      <c r="AV9" s="49"/>
      <c r="AW9" s="49"/>
      <c r="AX9" s="49"/>
      <c r="AY9" s="49"/>
      <c r="AZ9" s="48" t="s">
        <v>29</v>
      </c>
      <c r="BA9" s="49"/>
      <c r="BB9" s="49"/>
      <c r="BC9" s="49"/>
      <c r="BD9" s="49"/>
      <c r="BE9" s="49"/>
      <c r="BF9" s="48" t="s">
        <v>30</v>
      </c>
      <c r="BG9" s="49"/>
      <c r="BH9" s="49"/>
      <c r="BI9" s="49"/>
      <c r="BJ9" s="49"/>
      <c r="BK9" s="49"/>
      <c r="BL9" s="48" t="s">
        <v>31</v>
      </c>
      <c r="BM9" s="49"/>
      <c r="BN9" s="49"/>
      <c r="BO9" s="49"/>
      <c r="BP9" s="49"/>
      <c r="BQ9" s="49"/>
      <c r="BR9" s="88" t="s">
        <v>32</v>
      </c>
      <c r="BS9" s="89"/>
      <c r="BT9" s="89"/>
      <c r="BU9" s="89"/>
      <c r="BV9" s="89"/>
      <c r="BW9" s="89"/>
      <c r="BX9" s="37"/>
    </row>
    <row r="10" spans="1:76" ht="9.4" customHeight="1" x14ac:dyDescent="0.15">
      <c r="A10" s="15"/>
      <c r="B10" s="66" t="s">
        <v>3</v>
      </c>
      <c r="C10" s="66"/>
      <c r="D10" s="67"/>
      <c r="E10" s="14"/>
      <c r="F10" s="2"/>
      <c r="G10" s="2"/>
      <c r="H10" s="2"/>
      <c r="I10" s="6"/>
      <c r="J10" s="2"/>
      <c r="K10" s="2"/>
      <c r="L10" s="2"/>
      <c r="M10" s="6"/>
      <c r="N10" s="2"/>
      <c r="O10" s="2"/>
      <c r="P10" s="2"/>
      <c r="Q10" s="2"/>
      <c r="R10" s="2"/>
      <c r="S10" s="2"/>
      <c r="T10" s="14"/>
      <c r="U10" s="2"/>
      <c r="V10" s="2"/>
      <c r="W10" s="2"/>
      <c r="X10" s="6"/>
      <c r="Y10" s="2"/>
      <c r="Z10" s="2"/>
      <c r="AA10" s="2"/>
      <c r="AB10" s="2"/>
      <c r="AC10" s="2"/>
      <c r="AD10" s="6"/>
      <c r="AE10" s="14"/>
      <c r="AF10" s="2"/>
      <c r="AG10" s="6"/>
      <c r="AH10" s="2"/>
      <c r="AI10" s="2"/>
      <c r="AJ10" s="2"/>
      <c r="AK10" s="2"/>
      <c r="AL10" s="2"/>
      <c r="AM10" s="2"/>
      <c r="AN10" s="39"/>
      <c r="AO10" s="40"/>
      <c r="AP10" s="40"/>
      <c r="AQ10" s="40"/>
      <c r="AR10" s="40"/>
      <c r="AS10" s="41"/>
      <c r="AT10" s="39"/>
      <c r="AU10" s="40"/>
      <c r="AV10" s="40"/>
      <c r="AW10" s="40"/>
      <c r="AX10" s="40"/>
      <c r="AY10" s="40"/>
      <c r="AZ10" s="39"/>
      <c r="BA10" s="40"/>
      <c r="BB10" s="40"/>
      <c r="BC10" s="40"/>
      <c r="BD10" s="40"/>
      <c r="BE10" s="40"/>
      <c r="BF10" s="39"/>
      <c r="BG10" s="40"/>
      <c r="BH10" s="40"/>
      <c r="BI10" s="40"/>
      <c r="BJ10" s="40"/>
      <c r="BK10" s="40"/>
      <c r="BL10" s="39"/>
      <c r="BM10" s="40"/>
      <c r="BN10" s="40"/>
      <c r="BO10" s="40"/>
      <c r="BP10" s="40"/>
      <c r="BQ10" s="40"/>
      <c r="BR10" s="90"/>
      <c r="BS10" s="91"/>
      <c r="BT10" s="91"/>
      <c r="BU10" s="91"/>
      <c r="BV10" s="91"/>
      <c r="BW10" s="91"/>
      <c r="BX10" s="37"/>
    </row>
    <row r="11" spans="1:76" ht="9.4" customHeight="1" x14ac:dyDescent="0.15">
      <c r="A11" s="15"/>
      <c r="B11" s="66"/>
      <c r="C11" s="66"/>
      <c r="D11" s="67"/>
      <c r="E11" s="1"/>
      <c r="F11" s="1"/>
      <c r="G11" s="3"/>
      <c r="H11" s="1"/>
      <c r="I11" s="4"/>
      <c r="J11" s="1"/>
      <c r="K11" s="1"/>
      <c r="L11" s="3"/>
      <c r="M11" s="4"/>
      <c r="N11" s="1"/>
      <c r="O11" s="1"/>
      <c r="P11" s="1"/>
      <c r="Q11" s="3"/>
      <c r="R11" s="1"/>
      <c r="S11" s="1"/>
      <c r="T11" s="15"/>
      <c r="U11" s="5"/>
      <c r="V11" s="3"/>
      <c r="W11" s="5"/>
      <c r="X11" s="4"/>
      <c r="Y11" s="1"/>
      <c r="Z11" s="1"/>
      <c r="AA11" s="1"/>
      <c r="AB11" s="3"/>
      <c r="AC11" s="5"/>
      <c r="AD11" s="4"/>
      <c r="AE11" s="15"/>
      <c r="AF11" s="5"/>
      <c r="AG11" s="8"/>
      <c r="AH11" s="1"/>
      <c r="AI11" s="1"/>
      <c r="AJ11" s="1"/>
      <c r="AK11" s="3"/>
      <c r="AL11" s="1"/>
      <c r="AM11" s="1"/>
      <c r="AN11" s="37"/>
      <c r="AO11" s="38"/>
      <c r="AP11" s="38"/>
      <c r="AQ11" s="38"/>
      <c r="AR11" s="34"/>
      <c r="AS11" s="36"/>
      <c r="AT11" s="37"/>
      <c r="AU11" s="38"/>
      <c r="AV11" s="38"/>
      <c r="AW11" s="38"/>
      <c r="AX11" s="34"/>
      <c r="AY11" s="35"/>
      <c r="AZ11" s="37"/>
      <c r="BA11" s="38"/>
      <c r="BB11" s="38"/>
      <c r="BC11" s="38"/>
      <c r="BD11" s="34"/>
      <c r="BE11" s="35"/>
      <c r="BF11" s="37"/>
      <c r="BG11" s="38"/>
      <c r="BH11" s="38"/>
      <c r="BI11" s="38"/>
      <c r="BJ11" s="34"/>
      <c r="BK11" s="35"/>
      <c r="BL11" s="37"/>
      <c r="BM11" s="38"/>
      <c r="BN11" s="38"/>
      <c r="BO11" s="38"/>
      <c r="BP11" s="34"/>
      <c r="BQ11" s="35"/>
      <c r="BR11" s="92"/>
      <c r="BS11" s="93"/>
      <c r="BT11" s="93"/>
      <c r="BU11" s="93"/>
      <c r="BV11" s="94"/>
      <c r="BW11" s="95"/>
      <c r="BX11" s="37"/>
    </row>
    <row r="12" spans="1:76" ht="15.75" customHeight="1" x14ac:dyDescent="0.15">
      <c r="A12" s="15"/>
      <c r="B12" s="5"/>
      <c r="C12" s="5"/>
      <c r="D12" s="4"/>
      <c r="E12" s="50" t="s">
        <v>4</v>
      </c>
      <c r="F12" s="71"/>
      <c r="G12" s="72"/>
      <c r="H12" s="52" t="s">
        <v>5</v>
      </c>
      <c r="I12" s="78"/>
      <c r="J12" s="50" t="s">
        <v>4</v>
      </c>
      <c r="K12" s="71"/>
      <c r="L12" s="72"/>
      <c r="M12" s="7" t="s">
        <v>5</v>
      </c>
      <c r="N12" s="50" t="s">
        <v>4</v>
      </c>
      <c r="O12" s="51"/>
      <c r="P12" s="71"/>
      <c r="Q12" s="72"/>
      <c r="R12" s="52" t="s">
        <v>5</v>
      </c>
      <c r="S12" s="82"/>
      <c r="T12" s="50" t="s">
        <v>4</v>
      </c>
      <c r="U12" s="51"/>
      <c r="V12" s="72"/>
      <c r="W12" s="52" t="s">
        <v>5</v>
      </c>
      <c r="X12" s="78"/>
      <c r="Y12" s="50" t="s">
        <v>4</v>
      </c>
      <c r="Z12" s="51"/>
      <c r="AA12" s="51"/>
      <c r="AB12" s="72"/>
      <c r="AC12" s="52" t="s">
        <v>5</v>
      </c>
      <c r="AD12" s="78"/>
      <c r="AE12" s="50" t="s">
        <v>4</v>
      </c>
      <c r="AF12" s="51"/>
      <c r="AG12" s="31" t="s">
        <v>5</v>
      </c>
      <c r="AH12" s="51" t="s">
        <v>4</v>
      </c>
      <c r="AI12" s="51"/>
      <c r="AJ12" s="71"/>
      <c r="AK12" s="72"/>
      <c r="AL12" s="52" t="s">
        <v>5</v>
      </c>
      <c r="AM12" s="82"/>
      <c r="AN12" s="50" t="s">
        <v>4</v>
      </c>
      <c r="AO12" s="51"/>
      <c r="AP12" s="51"/>
      <c r="AQ12" s="51"/>
      <c r="AR12" s="52" t="s">
        <v>5</v>
      </c>
      <c r="AS12" s="78"/>
      <c r="AT12" s="50" t="s">
        <v>4</v>
      </c>
      <c r="AU12" s="51"/>
      <c r="AV12" s="51"/>
      <c r="AW12" s="51"/>
      <c r="AX12" s="52" t="s">
        <v>5</v>
      </c>
      <c r="AY12" s="53"/>
      <c r="AZ12" s="50" t="s">
        <v>4</v>
      </c>
      <c r="BA12" s="51"/>
      <c r="BB12" s="51"/>
      <c r="BC12" s="51"/>
      <c r="BD12" s="52" t="s">
        <v>5</v>
      </c>
      <c r="BE12" s="53"/>
      <c r="BF12" s="50" t="s">
        <v>4</v>
      </c>
      <c r="BG12" s="51"/>
      <c r="BH12" s="51"/>
      <c r="BI12" s="51"/>
      <c r="BJ12" s="52" t="s">
        <v>5</v>
      </c>
      <c r="BK12" s="53"/>
      <c r="BL12" s="50" t="s">
        <v>4</v>
      </c>
      <c r="BM12" s="51"/>
      <c r="BN12" s="51"/>
      <c r="BO12" s="51"/>
      <c r="BP12" s="52" t="s">
        <v>5</v>
      </c>
      <c r="BQ12" s="53"/>
      <c r="BR12" s="50" t="s">
        <v>4</v>
      </c>
      <c r="BS12" s="51"/>
      <c r="BT12" s="51"/>
      <c r="BU12" s="51"/>
      <c r="BV12" s="52" t="s">
        <v>5</v>
      </c>
      <c r="BW12" s="53"/>
      <c r="BX12" s="37"/>
    </row>
    <row r="13" spans="1:76" ht="9.4" customHeight="1" x14ac:dyDescent="0.15">
      <c r="A13" s="14"/>
      <c r="B13" s="2"/>
      <c r="C13" s="2"/>
      <c r="D13" s="6"/>
      <c r="E13" s="2"/>
      <c r="F13" s="2"/>
      <c r="G13" s="6"/>
      <c r="H13" s="2"/>
      <c r="I13" s="6"/>
      <c r="J13" s="2"/>
      <c r="K13" s="2"/>
      <c r="L13" s="6"/>
      <c r="M13" s="6"/>
      <c r="N13" s="2"/>
      <c r="O13" s="2"/>
      <c r="P13" s="2"/>
      <c r="Q13" s="6"/>
      <c r="R13" s="2"/>
      <c r="S13" s="2"/>
      <c r="T13" s="14"/>
      <c r="U13" s="2"/>
      <c r="V13" s="6"/>
      <c r="W13" s="2"/>
      <c r="X13" s="6"/>
      <c r="Y13" s="2"/>
      <c r="Z13" s="2"/>
      <c r="AA13" s="2"/>
      <c r="AB13" s="6"/>
      <c r="AC13" s="2"/>
      <c r="AD13" s="6"/>
      <c r="AE13" s="14"/>
      <c r="AF13" s="2"/>
      <c r="AG13" s="16"/>
      <c r="AH13" s="2"/>
      <c r="AI13" s="2"/>
      <c r="AJ13" s="2"/>
      <c r="AK13" s="6"/>
      <c r="AL13" s="2"/>
      <c r="AM13" s="2"/>
      <c r="AN13" s="39"/>
      <c r="AO13" s="40"/>
      <c r="AP13" s="40"/>
      <c r="AQ13" s="40"/>
      <c r="AR13" s="39"/>
      <c r="AS13" s="41"/>
      <c r="AT13" s="39"/>
      <c r="AU13" s="40"/>
      <c r="AV13" s="40"/>
      <c r="AW13" s="40"/>
      <c r="AX13" s="39"/>
      <c r="AY13" s="40"/>
      <c r="AZ13" s="39"/>
      <c r="BA13" s="40"/>
      <c r="BB13" s="40"/>
      <c r="BC13" s="40"/>
      <c r="BD13" s="39"/>
      <c r="BE13" s="40"/>
      <c r="BF13" s="39"/>
      <c r="BG13" s="40"/>
      <c r="BH13" s="40"/>
      <c r="BI13" s="40"/>
      <c r="BJ13" s="39"/>
      <c r="BK13" s="40"/>
      <c r="BL13" s="39"/>
      <c r="BM13" s="40"/>
      <c r="BN13" s="40"/>
      <c r="BO13" s="40"/>
      <c r="BP13" s="39"/>
      <c r="BQ13" s="40"/>
      <c r="BR13" s="90"/>
      <c r="BS13" s="91"/>
      <c r="BT13" s="91"/>
      <c r="BU13" s="91"/>
      <c r="BV13" s="90"/>
      <c r="BW13" s="91"/>
      <c r="BX13" s="37"/>
    </row>
    <row r="14" spans="1:76" ht="25.15" customHeight="1" x14ac:dyDescent="0.15">
      <c r="A14" s="15"/>
      <c r="B14" s="5"/>
      <c r="C14" s="5"/>
      <c r="D14" s="3"/>
      <c r="E14" s="9"/>
      <c r="F14" s="9"/>
      <c r="G14" s="9"/>
      <c r="H14" s="17"/>
      <c r="I14" s="17"/>
      <c r="J14" s="9"/>
      <c r="K14" s="9"/>
      <c r="L14" s="9"/>
      <c r="M14" s="17"/>
      <c r="N14" s="9"/>
      <c r="O14" s="9"/>
      <c r="P14" s="9"/>
      <c r="Q14" s="9"/>
      <c r="R14" s="17"/>
      <c r="S14" s="17"/>
      <c r="T14" s="9"/>
      <c r="U14" s="9"/>
      <c r="V14" s="9"/>
      <c r="W14" s="18"/>
      <c r="X14" s="18"/>
      <c r="Y14" s="9"/>
      <c r="Z14" s="9"/>
      <c r="AA14" s="9"/>
      <c r="AB14" s="9"/>
      <c r="AC14" s="17"/>
      <c r="AD14" s="17"/>
      <c r="AE14" s="9"/>
      <c r="AF14" s="9"/>
      <c r="AG14" s="17"/>
      <c r="AH14" s="9"/>
      <c r="AI14" s="9"/>
      <c r="AJ14" s="9"/>
      <c r="AK14" s="9"/>
      <c r="AL14" s="17"/>
      <c r="AM14" s="17"/>
      <c r="AN14" s="35"/>
      <c r="AO14" s="38"/>
      <c r="AP14" s="38"/>
      <c r="AQ14" s="38"/>
      <c r="AR14" s="38"/>
      <c r="AS14" s="38"/>
      <c r="AT14" s="35"/>
      <c r="AU14" s="38"/>
      <c r="AV14" s="38"/>
      <c r="AW14" s="38"/>
      <c r="AX14" s="38"/>
      <c r="AY14" s="38"/>
      <c r="AZ14" s="35"/>
      <c r="BA14" s="38"/>
      <c r="BB14" s="38"/>
      <c r="BC14" s="38"/>
      <c r="BD14" s="38"/>
      <c r="BE14" s="38"/>
      <c r="BF14" s="35"/>
      <c r="BG14" s="38"/>
      <c r="BH14" s="38"/>
      <c r="BI14" s="38"/>
      <c r="BJ14" s="38"/>
      <c r="BK14" s="38"/>
      <c r="BL14" s="35"/>
      <c r="BM14" s="38"/>
      <c r="BN14" s="38"/>
      <c r="BO14" s="38"/>
      <c r="BP14" s="38"/>
      <c r="BQ14" s="38"/>
      <c r="BR14" s="95"/>
      <c r="BS14" s="93"/>
      <c r="BT14" s="93"/>
      <c r="BU14" s="93"/>
      <c r="BV14" s="93"/>
      <c r="BW14" s="93"/>
      <c r="BX14" s="37"/>
    </row>
    <row r="15" spans="1:76" s="22" customFormat="1" ht="15.75" customHeight="1" x14ac:dyDescent="0.15">
      <c r="A15" s="33"/>
      <c r="B15" s="84" t="s">
        <v>6</v>
      </c>
      <c r="C15" s="84"/>
      <c r="D15" s="85"/>
      <c r="E15" s="73">
        <f>SUM(E17:G22)</f>
        <v>14082932</v>
      </c>
      <c r="F15" s="74"/>
      <c r="G15" s="74"/>
      <c r="H15" s="83">
        <f>SUM(H17:I22)</f>
        <v>100</v>
      </c>
      <c r="I15" s="83"/>
      <c r="J15" s="75">
        <f>SUM(J17:L22)</f>
        <v>13699016</v>
      </c>
      <c r="K15" s="75"/>
      <c r="L15" s="75"/>
      <c r="M15" s="19">
        <f>SUM(M17:M22)</f>
        <v>100</v>
      </c>
      <c r="N15" s="75">
        <f>SUM(N17:Q22)</f>
        <v>13923684</v>
      </c>
      <c r="O15" s="75"/>
      <c r="P15" s="75"/>
      <c r="Q15" s="75"/>
      <c r="R15" s="76">
        <f>SUM(R17:S22)</f>
        <v>100</v>
      </c>
      <c r="S15" s="76"/>
      <c r="T15" s="20"/>
      <c r="U15" s="75">
        <f>SUM(U17:V22)</f>
        <v>13903575</v>
      </c>
      <c r="V15" s="75"/>
      <c r="W15" s="76">
        <f>SUM(X17:X22)</f>
        <v>99.999999999999986</v>
      </c>
      <c r="X15" s="76"/>
      <c r="Y15" s="75">
        <f>SUM(Y17:AA22)</f>
        <v>14206086</v>
      </c>
      <c r="Z15" s="75"/>
      <c r="AA15" s="75"/>
      <c r="AB15" s="75"/>
      <c r="AC15" s="76">
        <f>SUM(AC17:AD22)</f>
        <v>100</v>
      </c>
      <c r="AD15" s="76"/>
      <c r="AE15" s="75">
        <f>SUM(AE17:AF22)</f>
        <v>14461095</v>
      </c>
      <c r="AF15" s="75"/>
      <c r="AG15" s="21">
        <f>SUM(AG17:AG22)</f>
        <v>100</v>
      </c>
      <c r="AH15" s="81">
        <f>SUM(AH17:AI22)</f>
        <v>14752044</v>
      </c>
      <c r="AI15" s="81"/>
      <c r="AJ15" s="81">
        <f>SUM(AJ17:AK22)</f>
        <v>0</v>
      </c>
      <c r="AK15" s="81"/>
      <c r="AL15" s="79">
        <f>SUM(AL17:AM22)</f>
        <v>100</v>
      </c>
      <c r="AM15" s="79"/>
      <c r="AN15" s="54">
        <v>15005630</v>
      </c>
      <c r="AO15" s="54"/>
      <c r="AP15" s="54"/>
      <c r="AQ15" s="54"/>
      <c r="AR15" s="55">
        <v>100</v>
      </c>
      <c r="AS15" s="55"/>
      <c r="AT15" s="54">
        <v>15131414</v>
      </c>
      <c r="AU15" s="54"/>
      <c r="AV15" s="54"/>
      <c r="AW15" s="54"/>
      <c r="AX15" s="55">
        <v>100</v>
      </c>
      <c r="AY15" s="55"/>
      <c r="AZ15" s="54">
        <v>15479219</v>
      </c>
      <c r="BA15" s="54"/>
      <c r="BB15" s="54"/>
      <c r="BC15" s="54"/>
      <c r="BD15" s="55">
        <v>100</v>
      </c>
      <c r="BE15" s="55"/>
      <c r="BF15" s="54">
        <v>15691691</v>
      </c>
      <c r="BG15" s="54"/>
      <c r="BH15" s="54"/>
      <c r="BI15" s="54"/>
      <c r="BJ15" s="55">
        <v>100</v>
      </c>
      <c r="BK15" s="55"/>
      <c r="BL15" s="54">
        <v>15809875</v>
      </c>
      <c r="BM15" s="54"/>
      <c r="BN15" s="54">
        <v>0</v>
      </c>
      <c r="BO15" s="54"/>
      <c r="BP15" s="55">
        <v>100</v>
      </c>
      <c r="BQ15" s="55"/>
      <c r="BR15" s="54">
        <v>15962657</v>
      </c>
      <c r="BS15" s="54"/>
      <c r="BT15" s="54">
        <v>0</v>
      </c>
      <c r="BU15" s="54"/>
      <c r="BV15" s="55">
        <v>100</v>
      </c>
      <c r="BW15" s="55"/>
      <c r="BX15" s="44"/>
    </row>
    <row r="16" spans="1:76" ht="15.75" customHeight="1" x14ac:dyDescent="0.15">
      <c r="A16" s="15"/>
      <c r="B16" s="5"/>
      <c r="C16" s="5"/>
      <c r="D16" s="4"/>
      <c r="E16" s="23"/>
      <c r="F16" s="23"/>
      <c r="G16" s="23"/>
      <c r="H16" s="24"/>
      <c r="I16" s="24"/>
      <c r="J16" s="23"/>
      <c r="K16" s="23"/>
      <c r="L16" s="23"/>
      <c r="M16" s="25"/>
      <c r="N16" s="23"/>
      <c r="O16" s="23"/>
      <c r="P16" s="23"/>
      <c r="Q16" s="23"/>
      <c r="R16" s="25"/>
      <c r="S16" s="25"/>
      <c r="T16" s="9"/>
      <c r="U16" s="9"/>
      <c r="V16" s="9"/>
      <c r="W16" s="18"/>
      <c r="X16" s="17"/>
      <c r="Y16" s="23"/>
      <c r="Z16" s="23"/>
      <c r="AA16" s="23"/>
      <c r="AB16" s="9"/>
      <c r="AC16" s="25"/>
      <c r="AD16" s="25"/>
      <c r="AE16" s="23"/>
      <c r="AF16" s="23"/>
      <c r="AG16" s="17"/>
      <c r="AH16" s="81"/>
      <c r="AI16" s="81"/>
      <c r="AJ16" s="81"/>
      <c r="AK16" s="81"/>
      <c r="AL16" s="17"/>
      <c r="AM16" s="42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37"/>
    </row>
    <row r="17" spans="1:76" ht="15.75" customHeight="1" x14ac:dyDescent="0.15">
      <c r="A17" s="15"/>
      <c r="B17" s="53" t="s">
        <v>7</v>
      </c>
      <c r="C17" s="53"/>
      <c r="D17" s="78"/>
      <c r="E17" s="69">
        <v>6972532</v>
      </c>
      <c r="F17" s="69"/>
      <c r="G17" s="69"/>
      <c r="H17" s="70">
        <f>+ROUND(E17/E$15*100,1)</f>
        <v>49.5</v>
      </c>
      <c r="I17" s="70"/>
      <c r="J17" s="69">
        <v>6474416</v>
      </c>
      <c r="K17" s="69"/>
      <c r="L17" s="69"/>
      <c r="M17" s="25">
        <f t="shared" ref="M17:M22" si="0">+ROUND(J17/J$15*100,1)</f>
        <v>47.3</v>
      </c>
      <c r="N17" s="69">
        <v>6624277</v>
      </c>
      <c r="O17" s="69"/>
      <c r="P17" s="69"/>
      <c r="Q17" s="69"/>
      <c r="R17" s="70">
        <f>+ROUND(N17/N$15*100,1)</f>
        <v>47.6</v>
      </c>
      <c r="S17" s="70"/>
      <c r="T17" s="32"/>
      <c r="U17" s="77">
        <v>6809083</v>
      </c>
      <c r="V17" s="77"/>
      <c r="W17" s="18"/>
      <c r="X17" s="25">
        <f>+ROUND(U17/U$15*100,1)</f>
        <v>49</v>
      </c>
      <c r="Y17" s="77">
        <v>7009417</v>
      </c>
      <c r="Z17" s="77"/>
      <c r="AA17" s="77"/>
      <c r="AB17" s="77"/>
      <c r="AC17" s="70">
        <f>+ROUND(Y17/Y$15*100,1)</f>
        <v>49.3</v>
      </c>
      <c r="AD17" s="70"/>
      <c r="AE17" s="69">
        <v>7097878</v>
      </c>
      <c r="AF17" s="69"/>
      <c r="AG17" s="17">
        <f>+ROUND(AE17/AE$15*100,1)</f>
        <v>49.1</v>
      </c>
      <c r="AH17" s="69">
        <v>7278617</v>
      </c>
      <c r="AI17" s="69"/>
      <c r="AJ17" s="69"/>
      <c r="AK17" s="69"/>
      <c r="AL17" s="80">
        <f>+ROUND(AH17/AH15*100,1)</f>
        <v>49.3</v>
      </c>
      <c r="AM17" s="80"/>
      <c r="AN17" s="46">
        <v>7413558</v>
      </c>
      <c r="AO17" s="46"/>
      <c r="AP17" s="46"/>
      <c r="AQ17" s="46"/>
      <c r="AR17" s="47">
        <v>49.4</v>
      </c>
      <c r="AS17" s="47"/>
      <c r="AT17" s="46">
        <v>7426533</v>
      </c>
      <c r="AU17" s="46"/>
      <c r="AV17" s="46"/>
      <c r="AW17" s="46"/>
      <c r="AX17" s="47">
        <v>49.1</v>
      </c>
      <c r="AY17" s="47"/>
      <c r="AZ17" s="46">
        <v>7595746</v>
      </c>
      <c r="BA17" s="46"/>
      <c r="BB17" s="46"/>
      <c r="BC17" s="46"/>
      <c r="BD17" s="47">
        <v>49.1</v>
      </c>
      <c r="BE17" s="47"/>
      <c r="BF17" s="46">
        <v>7721351</v>
      </c>
      <c r="BG17" s="46"/>
      <c r="BH17" s="46"/>
      <c r="BI17" s="46"/>
      <c r="BJ17" s="47">
        <v>49.2</v>
      </c>
      <c r="BK17" s="47"/>
      <c r="BL17" s="46">
        <v>7709162</v>
      </c>
      <c r="BM17" s="46"/>
      <c r="BN17" s="46"/>
      <c r="BO17" s="46"/>
      <c r="BP17" s="47">
        <v>48.8</v>
      </c>
      <c r="BQ17" s="47"/>
      <c r="BR17" s="46">
        <v>7828189</v>
      </c>
      <c r="BS17" s="46"/>
      <c r="BT17" s="46"/>
      <c r="BU17" s="46"/>
      <c r="BV17" s="80">
        <f>+ROUND(BR17/BR15*100,1)</f>
        <v>49</v>
      </c>
      <c r="BW17" s="80"/>
      <c r="BX17" s="37"/>
    </row>
    <row r="18" spans="1:76" ht="15.75" customHeight="1" x14ac:dyDescent="0.15">
      <c r="A18" s="15"/>
      <c r="B18" s="53" t="s">
        <v>8</v>
      </c>
      <c r="C18" s="53"/>
      <c r="D18" s="78"/>
      <c r="E18" s="69">
        <v>5583329</v>
      </c>
      <c r="F18" s="69"/>
      <c r="G18" s="69"/>
      <c r="H18" s="70">
        <f>+ROUNDUP(E18/E$15*100,1)</f>
        <v>39.700000000000003</v>
      </c>
      <c r="I18" s="70"/>
      <c r="J18" s="69">
        <v>5648898</v>
      </c>
      <c r="K18" s="69"/>
      <c r="L18" s="69"/>
      <c r="M18" s="25">
        <f>+ROUND(J18/J$15*100,1)</f>
        <v>41.2</v>
      </c>
      <c r="N18" s="69">
        <v>5661140</v>
      </c>
      <c r="O18" s="69"/>
      <c r="P18" s="69"/>
      <c r="Q18" s="69"/>
      <c r="R18" s="70">
        <f>+ROUND(N18/N$15*100,1)</f>
        <v>40.700000000000003</v>
      </c>
      <c r="S18" s="70"/>
      <c r="T18" s="32"/>
      <c r="U18" s="77">
        <v>5501094</v>
      </c>
      <c r="V18" s="77"/>
      <c r="W18" s="18"/>
      <c r="X18" s="17">
        <f>+ROUND(U18/U$15*100,1)</f>
        <v>39.6</v>
      </c>
      <c r="Y18" s="77">
        <v>5537941</v>
      </c>
      <c r="Z18" s="77"/>
      <c r="AA18" s="77"/>
      <c r="AB18" s="77"/>
      <c r="AC18" s="70">
        <f>+ROUND(Y18/Y$15*100,1)</f>
        <v>39</v>
      </c>
      <c r="AD18" s="70"/>
      <c r="AE18" s="69">
        <v>5691218</v>
      </c>
      <c r="AF18" s="69"/>
      <c r="AG18" s="17">
        <f>+ROUND(AE18/AE$15*100,1)</f>
        <v>39.4</v>
      </c>
      <c r="AH18" s="69">
        <v>5789093</v>
      </c>
      <c r="AI18" s="69"/>
      <c r="AJ18" s="69"/>
      <c r="AK18" s="69"/>
      <c r="AL18" s="80">
        <f>+ROUND(AH18/AH15*100,1)</f>
        <v>39.200000000000003</v>
      </c>
      <c r="AM18" s="80"/>
      <c r="AN18" s="46">
        <v>5896438</v>
      </c>
      <c r="AO18" s="46"/>
      <c r="AP18" s="46"/>
      <c r="AQ18" s="46"/>
      <c r="AR18" s="47">
        <v>39.299999999999997</v>
      </c>
      <c r="AS18" s="47"/>
      <c r="AT18" s="46">
        <v>6010859</v>
      </c>
      <c r="AU18" s="46"/>
      <c r="AV18" s="46"/>
      <c r="AW18" s="46"/>
      <c r="AX18" s="47">
        <v>39.700000000000003</v>
      </c>
      <c r="AY18" s="47"/>
      <c r="AZ18" s="46">
        <v>6163639</v>
      </c>
      <c r="BA18" s="46"/>
      <c r="BB18" s="46"/>
      <c r="BC18" s="46"/>
      <c r="BD18" s="47">
        <v>39.799999999999997</v>
      </c>
      <c r="BE18" s="47"/>
      <c r="BF18" s="46">
        <v>6211481</v>
      </c>
      <c r="BG18" s="46"/>
      <c r="BH18" s="46"/>
      <c r="BI18" s="46"/>
      <c r="BJ18" s="47">
        <v>39.6</v>
      </c>
      <c r="BK18" s="47"/>
      <c r="BL18" s="46">
        <v>6302611</v>
      </c>
      <c r="BM18" s="46"/>
      <c r="BN18" s="46"/>
      <c r="BO18" s="46"/>
      <c r="BP18" s="47">
        <v>39.9</v>
      </c>
      <c r="BQ18" s="47"/>
      <c r="BR18" s="46">
        <v>6293923</v>
      </c>
      <c r="BS18" s="46"/>
      <c r="BT18" s="46"/>
      <c r="BU18" s="46"/>
      <c r="BV18" s="80">
        <f>+ROUND(BR18/BR15*100,1)+0.1</f>
        <v>39.5</v>
      </c>
      <c r="BW18" s="80"/>
      <c r="BX18" s="37"/>
    </row>
    <row r="19" spans="1:76" ht="15.75" customHeight="1" x14ac:dyDescent="0.15">
      <c r="A19" s="15"/>
      <c r="B19" s="53" t="s">
        <v>9</v>
      </c>
      <c r="C19" s="53"/>
      <c r="D19" s="78"/>
      <c r="E19" s="69">
        <v>43833</v>
      </c>
      <c r="F19" s="69"/>
      <c r="G19" s="69"/>
      <c r="H19" s="70">
        <f>+ROUND(E19/E$15*100,1)</f>
        <v>0.3</v>
      </c>
      <c r="I19" s="70"/>
      <c r="J19" s="69">
        <v>44109</v>
      </c>
      <c r="K19" s="69"/>
      <c r="L19" s="69"/>
      <c r="M19" s="25">
        <f t="shared" si="0"/>
        <v>0.3</v>
      </c>
      <c r="N19" s="69">
        <v>44928</v>
      </c>
      <c r="O19" s="69"/>
      <c r="P19" s="69"/>
      <c r="Q19" s="69"/>
      <c r="R19" s="70">
        <f>+ROUND(N19/N$15*100,1)</f>
        <v>0.3</v>
      </c>
      <c r="S19" s="70"/>
      <c r="T19" s="32"/>
      <c r="U19" s="77">
        <v>46007</v>
      </c>
      <c r="V19" s="77"/>
      <c r="W19" s="18"/>
      <c r="X19" s="17">
        <f>+ROUND(U19/U$15*100,1)</f>
        <v>0.3</v>
      </c>
      <c r="Y19" s="77">
        <v>47570</v>
      </c>
      <c r="Z19" s="77"/>
      <c r="AA19" s="77"/>
      <c r="AB19" s="77"/>
      <c r="AC19" s="70">
        <f>+ROUND(Y19/Y$15*100,1)</f>
        <v>0.3</v>
      </c>
      <c r="AD19" s="70"/>
      <c r="AE19" s="69">
        <v>49465</v>
      </c>
      <c r="AF19" s="69"/>
      <c r="AG19" s="17">
        <f>+ROUND(AE19/AE$15*100,1)</f>
        <v>0.3</v>
      </c>
      <c r="AH19" s="69">
        <v>50637</v>
      </c>
      <c r="AI19" s="69"/>
      <c r="AJ19" s="69"/>
      <c r="AK19" s="69"/>
      <c r="AL19" s="80">
        <f>+ROUND(AH19/AH15*100,1)+0.1</f>
        <v>0.4</v>
      </c>
      <c r="AM19" s="80"/>
      <c r="AN19" s="46">
        <v>64873</v>
      </c>
      <c r="AO19" s="46"/>
      <c r="AP19" s="46"/>
      <c r="AQ19" s="46"/>
      <c r="AR19" s="47">
        <v>0.5</v>
      </c>
      <c r="AS19" s="47"/>
      <c r="AT19" s="46">
        <v>67580</v>
      </c>
      <c r="AU19" s="46"/>
      <c r="AV19" s="46"/>
      <c r="AW19" s="46"/>
      <c r="AX19" s="47">
        <v>0.4</v>
      </c>
      <c r="AY19" s="47"/>
      <c r="AZ19" s="46">
        <v>70173</v>
      </c>
      <c r="BA19" s="46"/>
      <c r="BB19" s="46"/>
      <c r="BC19" s="46"/>
      <c r="BD19" s="47">
        <v>0.4</v>
      </c>
      <c r="BE19" s="47"/>
      <c r="BF19" s="46">
        <v>73188</v>
      </c>
      <c r="BG19" s="46"/>
      <c r="BH19" s="46"/>
      <c r="BI19" s="46"/>
      <c r="BJ19" s="47">
        <v>0.5</v>
      </c>
      <c r="BK19" s="47"/>
      <c r="BL19" s="46">
        <v>78817</v>
      </c>
      <c r="BM19" s="46"/>
      <c r="BN19" s="46"/>
      <c r="BO19" s="46"/>
      <c r="BP19" s="47">
        <v>0.5</v>
      </c>
      <c r="BQ19" s="47"/>
      <c r="BR19" s="46">
        <v>81571</v>
      </c>
      <c r="BS19" s="46"/>
      <c r="BT19" s="46"/>
      <c r="BU19" s="46"/>
      <c r="BV19" s="80">
        <f>+ROUND(BR19/BR15*100,1)</f>
        <v>0.5</v>
      </c>
      <c r="BW19" s="80"/>
      <c r="BX19" s="37"/>
    </row>
    <row r="20" spans="1:76" ht="15.75" customHeight="1" x14ac:dyDescent="0.15">
      <c r="A20" s="15"/>
      <c r="B20" s="53" t="s">
        <v>10</v>
      </c>
      <c r="C20" s="53"/>
      <c r="D20" s="78"/>
      <c r="E20" s="69">
        <v>353979</v>
      </c>
      <c r="F20" s="69"/>
      <c r="G20" s="69"/>
      <c r="H20" s="70">
        <f>+ROUND(E20/E$15*100,1)</f>
        <v>2.5</v>
      </c>
      <c r="I20" s="70"/>
      <c r="J20" s="69">
        <v>381646</v>
      </c>
      <c r="K20" s="69"/>
      <c r="L20" s="69"/>
      <c r="M20" s="25">
        <f t="shared" si="0"/>
        <v>2.8</v>
      </c>
      <c r="N20" s="69">
        <v>429875</v>
      </c>
      <c r="O20" s="69"/>
      <c r="P20" s="69"/>
      <c r="Q20" s="69"/>
      <c r="R20" s="70">
        <f>+ROUND(N20/N$15*100,1)</f>
        <v>3.1</v>
      </c>
      <c r="S20" s="70"/>
      <c r="T20" s="32"/>
      <c r="U20" s="77">
        <v>428365</v>
      </c>
      <c r="V20" s="77"/>
      <c r="W20" s="18"/>
      <c r="X20" s="17">
        <f>+ROUND(U20/U$15*100,1)</f>
        <v>3.1</v>
      </c>
      <c r="Y20" s="77">
        <v>478133</v>
      </c>
      <c r="Z20" s="77"/>
      <c r="AA20" s="77"/>
      <c r="AB20" s="77"/>
      <c r="AC20" s="70">
        <f>+ROUND(Y20/Y$15*100,1)</f>
        <v>3.4</v>
      </c>
      <c r="AD20" s="70"/>
      <c r="AE20" s="69">
        <v>466944</v>
      </c>
      <c r="AF20" s="69"/>
      <c r="AG20" s="17">
        <f>+ROUND(AE20/AE$15*100,1)</f>
        <v>3.2</v>
      </c>
      <c r="AH20" s="69">
        <v>457672</v>
      </c>
      <c r="AI20" s="69"/>
      <c r="AJ20" s="69"/>
      <c r="AK20" s="69"/>
      <c r="AL20" s="80">
        <f>+ROUND(AH20/AH15*100,1)</f>
        <v>3.1</v>
      </c>
      <c r="AM20" s="80"/>
      <c r="AN20" s="46">
        <v>441128</v>
      </c>
      <c r="AO20" s="46"/>
      <c r="AP20" s="46"/>
      <c r="AQ20" s="46"/>
      <c r="AR20" s="47">
        <v>2.9</v>
      </c>
      <c r="AS20" s="47"/>
      <c r="AT20" s="46">
        <v>408422</v>
      </c>
      <c r="AU20" s="46"/>
      <c r="AV20" s="46"/>
      <c r="AW20" s="46"/>
      <c r="AX20" s="47">
        <v>2.7</v>
      </c>
      <c r="AY20" s="47"/>
      <c r="AZ20" s="46">
        <v>400776</v>
      </c>
      <c r="BA20" s="46"/>
      <c r="BB20" s="46"/>
      <c r="BC20" s="46"/>
      <c r="BD20" s="47">
        <v>2.6</v>
      </c>
      <c r="BE20" s="47"/>
      <c r="BF20" s="46">
        <v>417008</v>
      </c>
      <c r="BG20" s="46"/>
      <c r="BH20" s="46"/>
      <c r="BI20" s="46"/>
      <c r="BJ20" s="47">
        <v>2.6</v>
      </c>
      <c r="BK20" s="47"/>
      <c r="BL20" s="46">
        <v>429754</v>
      </c>
      <c r="BM20" s="46"/>
      <c r="BN20" s="46"/>
      <c r="BO20" s="46"/>
      <c r="BP20" s="47">
        <v>2.7</v>
      </c>
      <c r="BQ20" s="47"/>
      <c r="BR20" s="46">
        <v>462957</v>
      </c>
      <c r="BS20" s="46"/>
      <c r="BT20" s="46"/>
      <c r="BU20" s="46"/>
      <c r="BV20" s="80">
        <f>+ROUND(BR20/BR15*100,1)</f>
        <v>2.9</v>
      </c>
      <c r="BW20" s="80"/>
      <c r="BX20" s="37"/>
    </row>
    <row r="21" spans="1:76" ht="15.75" customHeight="1" x14ac:dyDescent="0.15">
      <c r="A21" s="15"/>
      <c r="B21" s="53" t="s">
        <v>11</v>
      </c>
      <c r="C21" s="53"/>
      <c r="D21" s="78"/>
      <c r="E21" s="69" t="s">
        <v>16</v>
      </c>
      <c r="F21" s="69"/>
      <c r="G21" s="69"/>
      <c r="H21" s="70" t="s">
        <v>14</v>
      </c>
      <c r="I21" s="70"/>
      <c r="J21" s="69" t="s">
        <v>16</v>
      </c>
      <c r="K21" s="69"/>
      <c r="L21" s="69"/>
      <c r="M21" s="30" t="s">
        <v>15</v>
      </c>
      <c r="N21" s="69" t="s">
        <v>16</v>
      </c>
      <c r="O21" s="69"/>
      <c r="P21" s="69"/>
      <c r="Q21" s="69"/>
      <c r="R21" s="70" t="s">
        <v>14</v>
      </c>
      <c r="S21" s="70"/>
      <c r="T21" s="32"/>
      <c r="U21" s="69" t="s">
        <v>17</v>
      </c>
      <c r="V21" s="69"/>
      <c r="W21" s="18"/>
      <c r="X21" s="30" t="s">
        <v>15</v>
      </c>
      <c r="Y21" s="69" t="s">
        <v>16</v>
      </c>
      <c r="Z21" s="69"/>
      <c r="AA21" s="69"/>
      <c r="AB21" s="69"/>
      <c r="AC21" s="70" t="s">
        <v>14</v>
      </c>
      <c r="AD21" s="70"/>
      <c r="AE21" s="69" t="s">
        <v>16</v>
      </c>
      <c r="AF21" s="69"/>
      <c r="AG21" s="30" t="s">
        <v>15</v>
      </c>
      <c r="AH21" s="69" t="s">
        <v>18</v>
      </c>
      <c r="AI21" s="69"/>
      <c r="AJ21" s="69"/>
      <c r="AK21" s="69"/>
      <c r="AL21" s="86" t="s">
        <v>16</v>
      </c>
      <c r="AM21" s="86"/>
      <c r="AN21" s="46" t="s">
        <v>17</v>
      </c>
      <c r="AO21" s="46"/>
      <c r="AP21" s="46"/>
      <c r="AQ21" s="46"/>
      <c r="AR21" s="47" t="s">
        <v>16</v>
      </c>
      <c r="AS21" s="47"/>
      <c r="AT21" s="46" t="s">
        <v>17</v>
      </c>
      <c r="AU21" s="46"/>
      <c r="AV21" s="46"/>
      <c r="AW21" s="46"/>
      <c r="AX21" s="47" t="s">
        <v>16</v>
      </c>
      <c r="AY21" s="47"/>
      <c r="AZ21" s="46" t="s">
        <v>16</v>
      </c>
      <c r="BA21" s="46"/>
      <c r="BB21" s="46"/>
      <c r="BC21" s="46"/>
      <c r="BD21" s="47" t="s">
        <v>16</v>
      </c>
      <c r="BE21" s="47"/>
      <c r="BF21" s="46" t="s">
        <v>17</v>
      </c>
      <c r="BG21" s="46"/>
      <c r="BH21" s="46"/>
      <c r="BI21" s="46"/>
      <c r="BJ21" s="47" t="s">
        <v>16</v>
      </c>
      <c r="BK21" s="47"/>
      <c r="BL21" s="46" t="s">
        <v>17</v>
      </c>
      <c r="BM21" s="46"/>
      <c r="BN21" s="46"/>
      <c r="BO21" s="46"/>
      <c r="BP21" s="47" t="s">
        <v>16</v>
      </c>
      <c r="BQ21" s="47"/>
      <c r="BR21" s="46" t="s">
        <v>17</v>
      </c>
      <c r="BS21" s="46"/>
      <c r="BT21" s="46"/>
      <c r="BU21" s="46"/>
      <c r="BV21" s="86" t="s">
        <v>16</v>
      </c>
      <c r="BW21" s="86"/>
      <c r="BX21" s="37"/>
    </row>
    <row r="22" spans="1:76" ht="15.75" customHeight="1" x14ac:dyDescent="0.15">
      <c r="A22" s="15"/>
      <c r="B22" s="53" t="s">
        <v>12</v>
      </c>
      <c r="C22" s="53"/>
      <c r="D22" s="78"/>
      <c r="E22" s="69">
        <v>1129259</v>
      </c>
      <c r="F22" s="69"/>
      <c r="G22" s="69"/>
      <c r="H22" s="70">
        <f>+ROUND(E22/E$15*100,1)</f>
        <v>8</v>
      </c>
      <c r="I22" s="70"/>
      <c r="J22" s="69">
        <v>1149947</v>
      </c>
      <c r="K22" s="69"/>
      <c r="L22" s="69"/>
      <c r="M22" s="25">
        <f t="shared" si="0"/>
        <v>8.4</v>
      </c>
      <c r="N22" s="69">
        <v>1163464</v>
      </c>
      <c r="O22" s="69"/>
      <c r="P22" s="69"/>
      <c r="Q22" s="69"/>
      <c r="R22" s="70">
        <f>+ROUNDDOWN(N22/N$15*100,1)</f>
        <v>8.3000000000000007</v>
      </c>
      <c r="S22" s="70"/>
      <c r="T22" s="32"/>
      <c r="U22" s="77">
        <v>1119026</v>
      </c>
      <c r="V22" s="77"/>
      <c r="W22" s="18"/>
      <c r="X22" s="17">
        <f>+ROUNDDOWN(U22/U$15*100,1)</f>
        <v>8</v>
      </c>
      <c r="Y22" s="77">
        <v>1133025</v>
      </c>
      <c r="Z22" s="77"/>
      <c r="AA22" s="77"/>
      <c r="AB22" s="77"/>
      <c r="AC22" s="70">
        <f>+ROUND(Y22/Y$15*100,1)</f>
        <v>8</v>
      </c>
      <c r="AD22" s="70"/>
      <c r="AE22" s="69">
        <v>1155590</v>
      </c>
      <c r="AF22" s="69"/>
      <c r="AG22" s="17">
        <f>+ROUND(AE22/AE$15*100,1)</f>
        <v>8</v>
      </c>
      <c r="AH22" s="69">
        <v>1176025</v>
      </c>
      <c r="AI22" s="69"/>
      <c r="AJ22" s="69"/>
      <c r="AK22" s="69"/>
      <c r="AL22" s="80">
        <f>+ROUND(AH22/AH15*100,1)</f>
        <v>8</v>
      </c>
      <c r="AM22" s="80"/>
      <c r="AN22" s="46">
        <v>1189633</v>
      </c>
      <c r="AO22" s="46"/>
      <c r="AP22" s="46"/>
      <c r="AQ22" s="46"/>
      <c r="AR22" s="47">
        <v>7.9</v>
      </c>
      <c r="AS22" s="47"/>
      <c r="AT22" s="46">
        <v>1218020</v>
      </c>
      <c r="AU22" s="46"/>
      <c r="AV22" s="46"/>
      <c r="AW22" s="46"/>
      <c r="AX22" s="47">
        <v>8.1</v>
      </c>
      <c r="AY22" s="47"/>
      <c r="AZ22" s="46">
        <v>1248885</v>
      </c>
      <c r="BA22" s="46"/>
      <c r="BB22" s="46"/>
      <c r="BC22" s="46"/>
      <c r="BD22" s="47">
        <v>8.1</v>
      </c>
      <c r="BE22" s="47"/>
      <c r="BF22" s="46">
        <v>1268663</v>
      </c>
      <c r="BG22" s="46"/>
      <c r="BH22" s="46"/>
      <c r="BI22" s="46"/>
      <c r="BJ22" s="47">
        <v>8.1</v>
      </c>
      <c r="BK22" s="47"/>
      <c r="BL22" s="46">
        <v>1289531</v>
      </c>
      <c r="BM22" s="46"/>
      <c r="BN22" s="46"/>
      <c r="BO22" s="46"/>
      <c r="BP22" s="47">
        <v>8.1</v>
      </c>
      <c r="BQ22" s="47"/>
      <c r="BR22" s="46">
        <v>1296017</v>
      </c>
      <c r="BS22" s="46"/>
      <c r="BT22" s="46"/>
      <c r="BU22" s="46"/>
      <c r="BV22" s="80">
        <f>+ROUND(BR22/BR15*100,1)</f>
        <v>8.1</v>
      </c>
      <c r="BW22" s="80"/>
      <c r="BX22" s="37"/>
    </row>
    <row r="23" spans="1:76" ht="25.15" customHeight="1" x14ac:dyDescent="0.15">
      <c r="A23" s="14"/>
      <c r="B23" s="2"/>
      <c r="C23" s="2"/>
      <c r="D23" s="6"/>
      <c r="E23" s="10"/>
      <c r="F23" s="10"/>
      <c r="G23" s="10"/>
      <c r="H23" s="26"/>
      <c r="I23" s="26"/>
      <c r="J23" s="27"/>
      <c r="K23" s="27"/>
      <c r="L23" s="10"/>
      <c r="M23" s="26"/>
      <c r="N23" s="10"/>
      <c r="O23" s="10"/>
      <c r="P23" s="10"/>
      <c r="Q23" s="10"/>
      <c r="R23" s="26"/>
      <c r="S23" s="26"/>
      <c r="T23" s="10"/>
      <c r="U23" s="10"/>
      <c r="V23" s="10"/>
      <c r="W23" s="28"/>
      <c r="X23" s="28"/>
      <c r="Y23" s="10"/>
      <c r="Z23" s="10"/>
      <c r="AA23" s="10"/>
      <c r="AB23" s="10"/>
      <c r="AC23" s="26"/>
      <c r="AD23" s="26"/>
      <c r="AE23" s="10"/>
      <c r="AF23" s="10"/>
      <c r="AG23" s="26"/>
      <c r="AH23" s="10"/>
      <c r="AI23" s="10"/>
      <c r="AJ23" s="10"/>
      <c r="AK23" s="10"/>
      <c r="AL23" s="26"/>
      <c r="AM23" s="26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5"/>
      <c r="BS23" s="45"/>
      <c r="BT23" s="45"/>
      <c r="BU23" s="45"/>
      <c r="BV23" s="45"/>
      <c r="BW23" s="45"/>
      <c r="BX23" s="37"/>
    </row>
    <row r="24" spans="1:76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76" x14ac:dyDescent="0.15">
      <c r="A25" s="1"/>
      <c r="B25" s="71" t="s">
        <v>13</v>
      </c>
      <c r="C25" s="71"/>
      <c r="D25" s="71"/>
      <c r="E25" s="71"/>
      <c r="F25" s="71"/>
      <c r="G25" s="7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7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76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76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76" x14ac:dyDescent="0.15">
      <c r="A29" s="1"/>
      <c r="B29" s="1"/>
      <c r="C29" s="1"/>
      <c r="D29" s="29"/>
      <c r="E29" s="29"/>
      <c r="F29" s="68"/>
      <c r="G29" s="68"/>
      <c r="H29" s="68"/>
      <c r="I29" s="69"/>
      <c r="J29" s="69"/>
      <c r="K29" s="29"/>
      <c r="L29" s="29"/>
      <c r="M29" s="69"/>
      <c r="N29" s="69"/>
      <c r="O29" s="29"/>
      <c r="P29" s="29"/>
      <c r="Q29" s="29"/>
      <c r="R29" s="29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76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</sheetData>
  <mergeCells count="216">
    <mergeCell ref="BF19:BI19"/>
    <mergeCell ref="BJ19:BK19"/>
    <mergeCell ref="BF20:BI20"/>
    <mergeCell ref="BJ20:BK20"/>
    <mergeCell ref="BF21:BI21"/>
    <mergeCell ref="BJ21:BK21"/>
    <mergeCell ref="BF22:BI22"/>
    <mergeCell ref="BJ22:BK22"/>
    <mergeCell ref="BF9:BK9"/>
    <mergeCell ref="BF12:BI12"/>
    <mergeCell ref="BJ12:BK12"/>
    <mergeCell ref="BF15:BI15"/>
    <mergeCell ref="BJ15:BK15"/>
    <mergeCell ref="BF17:BI17"/>
    <mergeCell ref="BJ17:BK17"/>
    <mergeCell ref="BF18:BI18"/>
    <mergeCell ref="BJ18:BK18"/>
    <mergeCell ref="BR22:BU22"/>
    <mergeCell ref="BV22:BW22"/>
    <mergeCell ref="BR19:BU19"/>
    <mergeCell ref="BV19:BW19"/>
    <mergeCell ref="BR20:BU20"/>
    <mergeCell ref="BV20:BW20"/>
    <mergeCell ref="BR21:BU21"/>
    <mergeCell ref="BV21:BW21"/>
    <mergeCell ref="AR22:AS22"/>
    <mergeCell ref="BD22:BE22"/>
    <mergeCell ref="AT19:AW19"/>
    <mergeCell ref="AX19:AY19"/>
    <mergeCell ref="AT20:AW20"/>
    <mergeCell ref="AX20:AY20"/>
    <mergeCell ref="AT21:AW21"/>
    <mergeCell ref="AX21:AY21"/>
    <mergeCell ref="AT22:AW22"/>
    <mergeCell ref="AX22:AY22"/>
    <mergeCell ref="AZ19:BC19"/>
    <mergeCell ref="BD19:BE19"/>
    <mergeCell ref="AZ20:BC20"/>
    <mergeCell ref="BD20:BE20"/>
    <mergeCell ref="AZ21:BC21"/>
    <mergeCell ref="BD21:BE21"/>
    <mergeCell ref="AN21:AQ21"/>
    <mergeCell ref="AR21:AS21"/>
    <mergeCell ref="AR12:AS12"/>
    <mergeCell ref="AN9:AS9"/>
    <mergeCell ref="AN15:AQ15"/>
    <mergeCell ref="AR15:AS15"/>
    <mergeCell ref="BR9:BW9"/>
    <mergeCell ref="BR12:BU12"/>
    <mergeCell ref="BV12:BW12"/>
    <mergeCell ref="BR15:BU15"/>
    <mergeCell ref="BV15:BW15"/>
    <mergeCell ref="BR17:BU17"/>
    <mergeCell ref="BV17:BW17"/>
    <mergeCell ref="BR18:BU18"/>
    <mergeCell ref="BV18:BW18"/>
    <mergeCell ref="AZ9:BE9"/>
    <mergeCell ref="AZ12:BC12"/>
    <mergeCell ref="BD12:BE12"/>
    <mergeCell ref="AZ15:BC15"/>
    <mergeCell ref="BD15:BE15"/>
    <mergeCell ref="AZ17:BC17"/>
    <mergeCell ref="BD17:BE17"/>
    <mergeCell ref="AZ18:BC18"/>
    <mergeCell ref="BD18:BE18"/>
    <mergeCell ref="AE22:AF22"/>
    <mergeCell ref="AE20:AF20"/>
    <mergeCell ref="AE18:AF18"/>
    <mergeCell ref="AN17:AQ17"/>
    <mergeCell ref="AR17:AS17"/>
    <mergeCell ref="AN18:AQ18"/>
    <mergeCell ref="AC21:AD21"/>
    <mergeCell ref="AN12:AQ12"/>
    <mergeCell ref="AN22:AQ22"/>
    <mergeCell ref="AL22:AM22"/>
    <mergeCell ref="AL19:AM19"/>
    <mergeCell ref="AC17:AD17"/>
    <mergeCell ref="AL20:AM20"/>
    <mergeCell ref="AL21:AM21"/>
    <mergeCell ref="AC22:AD22"/>
    <mergeCell ref="AH19:AK19"/>
    <mergeCell ref="AH20:AK20"/>
    <mergeCell ref="AH21:AK21"/>
    <mergeCell ref="AH22:AK22"/>
    <mergeCell ref="AR18:AS18"/>
    <mergeCell ref="AN19:AQ19"/>
    <mergeCell ref="AR19:AS19"/>
    <mergeCell ref="AN20:AQ20"/>
    <mergeCell ref="AR20:AS20"/>
    <mergeCell ref="R21:S21"/>
    <mergeCell ref="N21:Q21"/>
    <mergeCell ref="R15:S15"/>
    <mergeCell ref="R12:S12"/>
    <mergeCell ref="R20:S20"/>
    <mergeCell ref="R19:S19"/>
    <mergeCell ref="N20:Q20"/>
    <mergeCell ref="R18:S18"/>
    <mergeCell ref="AE21:AF21"/>
    <mergeCell ref="AE19:AF19"/>
    <mergeCell ref="AC20:AD20"/>
    <mergeCell ref="W15:X15"/>
    <mergeCell ref="N15:Q15"/>
    <mergeCell ref="U15:V15"/>
    <mergeCell ref="Y19:AB19"/>
    <mergeCell ref="Y18:AB18"/>
    <mergeCell ref="AC18:AD18"/>
    <mergeCell ref="H15:I15"/>
    <mergeCell ref="H21:I21"/>
    <mergeCell ref="J22:L22"/>
    <mergeCell ref="J15:L15"/>
    <mergeCell ref="B25:G25"/>
    <mergeCell ref="B22:D22"/>
    <mergeCell ref="Y17:AB17"/>
    <mergeCell ref="J17:L17"/>
    <mergeCell ref="B21:D21"/>
    <mergeCell ref="B15:D15"/>
    <mergeCell ref="R17:S17"/>
    <mergeCell ref="N22:Q22"/>
    <mergeCell ref="N17:Q17"/>
    <mergeCell ref="Y20:AB20"/>
    <mergeCell ref="B17:D17"/>
    <mergeCell ref="B18:D18"/>
    <mergeCell ref="E21:G21"/>
    <mergeCell ref="B19:D19"/>
    <mergeCell ref="B20:D20"/>
    <mergeCell ref="Y21:AB21"/>
    <mergeCell ref="Y22:AB22"/>
    <mergeCell ref="U20:V20"/>
    <mergeCell ref="U21:V21"/>
    <mergeCell ref="U22:V22"/>
    <mergeCell ref="AH9:AM9"/>
    <mergeCell ref="H19:I19"/>
    <mergeCell ref="H20:I20"/>
    <mergeCell ref="J19:L19"/>
    <mergeCell ref="E20:G20"/>
    <mergeCell ref="E18:G18"/>
    <mergeCell ref="AC19:AD19"/>
    <mergeCell ref="AC12:AD12"/>
    <mergeCell ref="T12:V12"/>
    <mergeCell ref="W12:X12"/>
    <mergeCell ref="AL15:AM15"/>
    <mergeCell ref="AL17:AM17"/>
    <mergeCell ref="AL18:AM18"/>
    <mergeCell ref="AH15:AK15"/>
    <mergeCell ref="AL12:AM12"/>
    <mergeCell ref="AH16:AK16"/>
    <mergeCell ref="AH12:AK12"/>
    <mergeCell ref="AH18:AK18"/>
    <mergeCell ref="AH17:AK17"/>
    <mergeCell ref="H12:I12"/>
    <mergeCell ref="J12:L12"/>
    <mergeCell ref="N12:Q12"/>
    <mergeCell ref="U18:V18"/>
    <mergeCell ref="U19:V19"/>
    <mergeCell ref="U3:W3"/>
    <mergeCell ref="T9:X9"/>
    <mergeCell ref="AE9:AG9"/>
    <mergeCell ref="AE15:AF15"/>
    <mergeCell ref="AE17:AF17"/>
    <mergeCell ref="Y15:AB15"/>
    <mergeCell ref="Y9:AD9"/>
    <mergeCell ref="AE12:AF12"/>
    <mergeCell ref="Y12:AB12"/>
    <mergeCell ref="AC15:AD15"/>
    <mergeCell ref="U17:V17"/>
    <mergeCell ref="A1:C1"/>
    <mergeCell ref="J9:M9"/>
    <mergeCell ref="L3:S3"/>
    <mergeCell ref="N9:S9"/>
    <mergeCell ref="B7:F7"/>
    <mergeCell ref="E9:I9"/>
    <mergeCell ref="B10:D11"/>
    <mergeCell ref="F29:H29"/>
    <mergeCell ref="I29:J29"/>
    <mergeCell ref="M29:N29"/>
    <mergeCell ref="R22:S22"/>
    <mergeCell ref="N18:Q18"/>
    <mergeCell ref="N19:Q19"/>
    <mergeCell ref="J18:L18"/>
    <mergeCell ref="J21:L21"/>
    <mergeCell ref="E22:G22"/>
    <mergeCell ref="H18:I18"/>
    <mergeCell ref="E12:G12"/>
    <mergeCell ref="H22:I22"/>
    <mergeCell ref="E19:G19"/>
    <mergeCell ref="J20:L20"/>
    <mergeCell ref="H17:I17"/>
    <mergeCell ref="E17:G17"/>
    <mergeCell ref="E15:G15"/>
    <mergeCell ref="AZ22:BC22"/>
    <mergeCell ref="AT9:AY9"/>
    <mergeCell ref="AT12:AW12"/>
    <mergeCell ref="AX12:AY12"/>
    <mergeCell ref="AT15:AW15"/>
    <mergeCell ref="AX15:AY15"/>
    <mergeCell ref="AT17:AW17"/>
    <mergeCell ref="AX17:AY17"/>
    <mergeCell ref="AT18:AW18"/>
    <mergeCell ref="AX18:AY18"/>
    <mergeCell ref="BL19:BO19"/>
    <mergeCell ref="BP19:BQ19"/>
    <mergeCell ref="BL20:BO20"/>
    <mergeCell ref="BP20:BQ20"/>
    <mergeCell ref="BL21:BO21"/>
    <mergeCell ref="BP21:BQ21"/>
    <mergeCell ref="BL22:BO22"/>
    <mergeCell ref="BP22:BQ22"/>
    <mergeCell ref="BL9:BQ9"/>
    <mergeCell ref="BL12:BO12"/>
    <mergeCell ref="BP12:BQ12"/>
    <mergeCell ref="BL15:BO15"/>
    <mergeCell ref="BP15:BQ15"/>
    <mergeCell ref="BL17:BO17"/>
    <mergeCell ref="BP17:BQ17"/>
    <mergeCell ref="BL18:BO18"/>
    <mergeCell ref="BP18:BQ18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市税の推移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2021-08-02T01:08:51Z</dcterms:created>
  <dcterms:modified xsi:type="dcterms:W3CDTF">2023-03-03T02:54:40Z</dcterms:modified>
</cp:coreProperties>
</file>