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165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<sst xmlns="http://schemas.openxmlformats.org/spreadsheetml/2006/main" count="12" uniqueCount="12">
  <si>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年度</t>
  </si>
  <si>
    <t>人口</t>
  </si>
  <si>
    <t>単位　：　人、　加入率　％</t>
  </si>
  <si>
    <t>（各年3月31日現在）</t>
  </si>
  <si>
    <t>加入総数</t>
  </si>
  <si>
    <t>一般</t>
  </si>
  <si>
    <t>中学生以下</t>
  </si>
  <si>
    <t>加入率</t>
  </si>
  <si>
    <t>交通事故・犯罪・消防　　　１　４　９</t>
  </si>
  <si>
    <t>第１６５表　　　　交通災害共済加入状況</t>
  </si>
  <si>
    <t>平成1１年度</t>
  </si>
  <si>
    <t>資料　：　生活環境部市民課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</si>
</sst>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4" xfId="17" applyFont="1" applyBorder="1" applyAlignment="1">
      <alignment/>
    </xf>
    <xf numFmtId="0" fontId="4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left"/>
    </xf>
    <xf numFmtId="177" fontId="4" fillId="0" borderId="0" xfId="17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6" fillId="0" borderId="0" xfId="17" applyFont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tabSelected="1" workbookViewId="0" topLeftCell="A1">
      <selection activeCell="S13" sqref="S13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125" style="0" customWidth="1"/>
    <col min="4" max="4" width="12.625" style="0" customWidth="1"/>
    <col min="5" max="5" width="2.00390625" style="0" customWidth="1"/>
    <col min="6" max="6" width="7.875" style="0" customWidth="1"/>
    <col min="7" max="7" width="3.75390625" style="0" customWidth="1"/>
    <col min="8" max="8" width="6.50390625" style="0" customWidth="1"/>
    <col min="9" max="10" width="3.75390625" style="0" customWidth="1"/>
    <col min="11" max="11" width="3.375" style="0" customWidth="1"/>
    <col min="12" max="12" width="3.75390625" style="0" customWidth="1"/>
    <col min="13" max="13" width="6.50390625" style="0" customWidth="1"/>
    <col min="14" max="14" width="3.75390625" style="0" customWidth="1"/>
    <col min="15" max="15" width="6.50390625" style="0" customWidth="1"/>
    <col min="16" max="16" width="3.75390625" style="0" customWidth="1"/>
  </cols>
  <sheetData>
    <row r="1" spans="12:17" ht="13.5">
      <c r="L1" s="15" t="s">
        <v>8</v>
      </c>
      <c r="M1" s="15"/>
      <c r="N1" s="15"/>
      <c r="O1" s="15"/>
      <c r="P1" s="15"/>
      <c r="Q1" s="15"/>
    </row>
    <row r="4" spans="2:17" ht="13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7" spans="4:13" ht="14.25">
      <c r="D7" s="18" t="s">
        <v>9</v>
      </c>
      <c r="E7" s="18"/>
      <c r="F7" s="18"/>
      <c r="G7" s="18"/>
      <c r="H7" s="18"/>
      <c r="I7" s="18"/>
      <c r="J7" s="18"/>
      <c r="K7" s="18"/>
      <c r="L7" s="18"/>
      <c r="M7" s="18"/>
    </row>
    <row r="10" spans="2:17" ht="13.5">
      <c r="B10" s="17" t="s">
        <v>2</v>
      </c>
      <c r="C10" s="17"/>
      <c r="D10" s="17"/>
      <c r="E10" s="1"/>
      <c r="F10" s="1"/>
      <c r="G10" s="1"/>
      <c r="H10" s="1"/>
      <c r="I10" s="1"/>
      <c r="J10" s="1"/>
      <c r="K10" s="1"/>
      <c r="L10" s="1"/>
      <c r="M10" s="16" t="s">
        <v>3</v>
      </c>
      <c r="N10" s="16"/>
      <c r="O10" s="16"/>
      <c r="P10" s="16"/>
      <c r="Q10" s="3"/>
    </row>
    <row r="11" spans="2:17" ht="40.5" customHeight="1">
      <c r="B11" s="12" t="s">
        <v>0</v>
      </c>
      <c r="C11" s="28"/>
      <c r="D11" s="2" t="s">
        <v>1</v>
      </c>
      <c r="E11" s="29" t="s">
        <v>4</v>
      </c>
      <c r="F11" s="30"/>
      <c r="G11" s="31"/>
      <c r="H11" s="11" t="s">
        <v>5</v>
      </c>
      <c r="I11" s="12"/>
      <c r="J11" s="28"/>
      <c r="K11" s="11" t="s">
        <v>6</v>
      </c>
      <c r="L11" s="12"/>
      <c r="M11" s="28"/>
      <c r="N11" s="11" t="s">
        <v>7</v>
      </c>
      <c r="O11" s="12"/>
      <c r="P11" s="12"/>
      <c r="Q11" s="3"/>
    </row>
    <row r="12" spans="2:17" ht="12" customHeight="1">
      <c r="B12" s="5"/>
      <c r="C12" s="4"/>
      <c r="D12" s="3"/>
      <c r="E12" s="8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21.75" customHeight="1">
      <c r="B13" s="26" t="s">
        <v>10</v>
      </c>
      <c r="C13" s="27"/>
      <c r="D13" s="9">
        <v>66447</v>
      </c>
      <c r="E13" s="23">
        <f aca="true" t="shared" si="0" ref="E13:E19">SUM(H13:M13)</f>
        <v>19376</v>
      </c>
      <c r="F13" s="23"/>
      <c r="G13" s="23"/>
      <c r="H13" s="19">
        <v>8802</v>
      </c>
      <c r="I13" s="19"/>
      <c r="J13" s="19"/>
      <c r="K13" s="19">
        <v>10574</v>
      </c>
      <c r="L13" s="19"/>
      <c r="M13" s="19"/>
      <c r="N13" s="14">
        <f>+ROUND(E13/D13*100,1)</f>
        <v>29.2</v>
      </c>
      <c r="O13" s="14"/>
      <c r="P13" s="14"/>
      <c r="Q13" s="3"/>
    </row>
    <row r="14" spans="2:17" ht="21.75" customHeight="1">
      <c r="B14" s="22" t="str">
        <f>+""&amp;12</f>
        <v>12</v>
      </c>
      <c r="C14" s="25"/>
      <c r="D14" s="9">
        <v>68543</v>
      </c>
      <c r="E14" s="23">
        <f t="shared" si="0"/>
        <v>20020</v>
      </c>
      <c r="F14" s="23"/>
      <c r="G14" s="23"/>
      <c r="H14" s="19">
        <v>9080</v>
      </c>
      <c r="I14" s="19"/>
      <c r="J14" s="19"/>
      <c r="K14" s="19">
        <v>10940</v>
      </c>
      <c r="L14" s="19"/>
      <c r="M14" s="19"/>
      <c r="N14" s="14">
        <f>+ROUNDDOWN(E14/D14*100,1)</f>
        <v>29.2</v>
      </c>
      <c r="O14" s="14"/>
      <c r="P14" s="14"/>
      <c r="Q14" s="3"/>
    </row>
    <row r="15" spans="2:17" ht="21.75" customHeight="1">
      <c r="B15" s="22" t="str">
        <f>+""&amp;13</f>
        <v>13</v>
      </c>
      <c r="C15" s="25"/>
      <c r="D15" s="10">
        <v>69785</v>
      </c>
      <c r="E15" s="23">
        <f t="shared" si="0"/>
        <v>20434</v>
      </c>
      <c r="F15" s="23"/>
      <c r="G15" s="23"/>
      <c r="H15" s="19">
        <v>9401</v>
      </c>
      <c r="I15" s="19"/>
      <c r="J15" s="19"/>
      <c r="K15" s="19">
        <v>11033</v>
      </c>
      <c r="L15" s="19"/>
      <c r="M15" s="19"/>
      <c r="N15" s="14">
        <f>+ROUND(E15/D15*100,1)</f>
        <v>29.3</v>
      </c>
      <c r="O15" s="14"/>
      <c r="P15" s="14"/>
      <c r="Q15" s="3"/>
    </row>
    <row r="16" spans="2:17" ht="21.75" customHeight="1">
      <c r="B16" s="22" t="str">
        <f>+""&amp;14</f>
        <v>14</v>
      </c>
      <c r="C16" s="25"/>
      <c r="D16" s="10">
        <v>71404</v>
      </c>
      <c r="E16" s="23">
        <f t="shared" si="0"/>
        <v>20862</v>
      </c>
      <c r="F16" s="23"/>
      <c r="G16" s="23"/>
      <c r="H16" s="19">
        <v>9574</v>
      </c>
      <c r="I16" s="19"/>
      <c r="J16" s="19"/>
      <c r="K16" s="19">
        <v>11288</v>
      </c>
      <c r="L16" s="19"/>
      <c r="M16" s="19"/>
      <c r="N16" s="14">
        <v>29.2</v>
      </c>
      <c r="O16" s="14"/>
      <c r="P16" s="14"/>
      <c r="Q16" s="3"/>
    </row>
    <row r="17" spans="2:17" ht="21.75" customHeight="1">
      <c r="B17" s="22" t="str">
        <f>+""&amp;15</f>
        <v>15</v>
      </c>
      <c r="C17" s="25"/>
      <c r="D17" s="10">
        <v>73132</v>
      </c>
      <c r="E17" s="23">
        <f t="shared" si="0"/>
        <v>22051</v>
      </c>
      <c r="F17" s="23"/>
      <c r="G17" s="23"/>
      <c r="H17" s="19">
        <v>10395</v>
      </c>
      <c r="I17" s="19"/>
      <c r="J17" s="19"/>
      <c r="K17" s="19">
        <v>11656</v>
      </c>
      <c r="L17" s="19"/>
      <c r="M17" s="19"/>
      <c r="N17" s="14">
        <f>+ROUND(E17/D17*100,1)</f>
        <v>30.2</v>
      </c>
      <c r="O17" s="14"/>
      <c r="P17" s="14"/>
      <c r="Q17" s="3"/>
    </row>
    <row r="18" spans="2:17" ht="21.75" customHeight="1">
      <c r="B18" s="22" t="str">
        <f>+""&amp;16</f>
        <v>16</v>
      </c>
      <c r="C18" s="22"/>
      <c r="D18" s="10">
        <v>74631</v>
      </c>
      <c r="E18" s="24">
        <f t="shared" si="0"/>
        <v>22575</v>
      </c>
      <c r="F18" s="24"/>
      <c r="G18" s="24"/>
      <c r="H18" s="20">
        <v>10674</v>
      </c>
      <c r="I18" s="20"/>
      <c r="J18" s="20"/>
      <c r="K18" s="20">
        <v>11901</v>
      </c>
      <c r="L18" s="20"/>
      <c r="M18" s="20"/>
      <c r="N18" s="21">
        <v>30.2</v>
      </c>
      <c r="O18" s="21"/>
      <c r="P18" s="21"/>
      <c r="Q18" s="3"/>
    </row>
    <row r="19" spans="2:17" ht="21.75" customHeight="1">
      <c r="B19" s="22" t="str">
        <f>+""&amp;17</f>
        <v>17</v>
      </c>
      <c r="C19" s="22"/>
      <c r="D19" s="10">
        <v>75817</v>
      </c>
      <c r="E19" s="24">
        <f t="shared" si="0"/>
        <v>23438</v>
      </c>
      <c r="F19" s="24"/>
      <c r="G19" s="24"/>
      <c r="H19" s="20">
        <v>11201</v>
      </c>
      <c r="I19" s="20"/>
      <c r="J19" s="20"/>
      <c r="K19" s="20">
        <v>12237</v>
      </c>
      <c r="L19" s="20"/>
      <c r="M19" s="20"/>
      <c r="N19" s="21">
        <f>+ROUND(E19/D19*100,1)</f>
        <v>30.9</v>
      </c>
      <c r="O19" s="21"/>
      <c r="P19" s="21"/>
      <c r="Q19" s="3"/>
    </row>
    <row r="20" spans="2:17" ht="12" customHeight="1"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</row>
    <row r="21" spans="2:17" ht="12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/>
    </row>
    <row r="22" spans="2:17" ht="13.5">
      <c r="B22" s="13" t="s">
        <v>11</v>
      </c>
      <c r="C22" s="13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</sheetData>
  <mergeCells count="45">
    <mergeCell ref="B11:C11"/>
    <mergeCell ref="E11:G11"/>
    <mergeCell ref="N11:P11"/>
    <mergeCell ref="B13:C13"/>
    <mergeCell ref="B14:C14"/>
    <mergeCell ref="H13:J13"/>
    <mergeCell ref="H14:J14"/>
    <mergeCell ref="N13:P13"/>
    <mergeCell ref="H11:J11"/>
    <mergeCell ref="K11:M11"/>
    <mergeCell ref="E13:G13"/>
    <mergeCell ref="E14:G14"/>
    <mergeCell ref="H15:J15"/>
    <mergeCell ref="B16:C16"/>
    <mergeCell ref="B17:C17"/>
    <mergeCell ref="B18:C18"/>
    <mergeCell ref="H16:J16"/>
    <mergeCell ref="H17:J17"/>
    <mergeCell ref="H18:J18"/>
    <mergeCell ref="B15:C15"/>
    <mergeCell ref="E15:G15"/>
    <mergeCell ref="B19:C19"/>
    <mergeCell ref="E16:G16"/>
    <mergeCell ref="E17:G17"/>
    <mergeCell ref="E18:G18"/>
    <mergeCell ref="E19:G19"/>
    <mergeCell ref="H19:J19"/>
    <mergeCell ref="N18:P18"/>
    <mergeCell ref="N19:P19"/>
    <mergeCell ref="K13:M13"/>
    <mergeCell ref="K14:M14"/>
    <mergeCell ref="K15:M15"/>
    <mergeCell ref="K16:M16"/>
    <mergeCell ref="N14:P14"/>
    <mergeCell ref="N15:P15"/>
    <mergeCell ref="N16:P16"/>
    <mergeCell ref="N17:P17"/>
    <mergeCell ref="L1:Q1"/>
    <mergeCell ref="B22:D22"/>
    <mergeCell ref="M10:P10"/>
    <mergeCell ref="B10:D10"/>
    <mergeCell ref="D7:M7"/>
    <mergeCell ref="K17:M17"/>
    <mergeCell ref="K18:M18"/>
    <mergeCell ref="K19:M19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2004-03-24T00:25:30Z</cp:lastPrinted>
  <dcterms:created xsi:type="dcterms:W3CDTF">1997-01-08T22:48:59Z</dcterms:created>
  <dcterms:modified xsi:type="dcterms:W3CDTF">2007-05-02T06:53:35Z</dcterms:modified>
  <cp:category/>
  <cp:version/>
  <cp:contentType/>
  <cp:contentStatus/>
</cp:coreProperties>
</file>