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5030" windowHeight="3780" activeTab="0"/>
  </bookViews>
  <sheets>
    <sheet name="p20,2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<sst xmlns="http://schemas.openxmlformats.org/spreadsheetml/2006/main" count="44" uniqueCount="31">
  <si>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総数</t>
  </si>
  <si>
    <t>男</t>
  </si>
  <si>
    <t>女</t>
  </si>
  <si>
    <t>２　0　　人　口</t>
  </si>
  <si>
    <t>人　口　　２　１　</t>
  </si>
  <si>
    <t>第1４表　　　年齢別</t>
  </si>
  <si>
    <t>男女別人口</t>
  </si>
  <si>
    <t>年齢</t>
  </si>
  <si>
    <t>0歳～4歳</t>
  </si>
  <si>
    <t>25～29</t>
  </si>
  <si>
    <t>50～54</t>
  </si>
  <si>
    <t>75～79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</si>
  <si>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</si>
  <si>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</si>
  <si>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</si>
  <si>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</si>
  <si>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</si>
  <si>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</si>
  <si>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</si>
  <si>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</si>
  <si>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</si>
  <si>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</si>
  <si>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</si>
  <si>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</si>
  <si>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</si>
  <si>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</si>
  <si>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</si>
  <si>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</si>
  <si>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100歳以上</t>
  </si>
  <si>
    <t>資料　：　生活環境部市民課（住民基本台帳）</t>
  </si>
  <si>
    <t>（平成１９年１月１日現在）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</si>
</sst>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[$-411]ggge&quot;年&quot;\ m&quot;月&quot;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Alignment="1">
      <alignment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94" fontId="4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94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87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9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94" fontId="4" fillId="0" borderId="0" xfId="17" applyNumberFormat="1" applyFont="1" applyBorder="1" applyAlignment="1">
      <alignment/>
    </xf>
    <xf numFmtId="194" fontId="4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94" fontId="6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94" fontId="6" fillId="0" borderId="7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/>
    </xf>
    <xf numFmtId="194" fontId="6" fillId="0" borderId="7" xfId="0" applyNumberFormat="1" applyFont="1" applyBorder="1" applyAlignment="1">
      <alignment horizontal="right"/>
    </xf>
    <xf numFmtId="194" fontId="4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"/>
  <sheetViews>
    <sheetView tabSelected="1" zoomScale="75" zoomScaleNormal="75" workbookViewId="0" topLeftCell="R3">
      <selection activeCell="AH8" sqref="AH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7.375" style="0" customWidth="1"/>
    <col min="4" max="4" width="2.875" style="0" customWidth="1"/>
    <col min="5" max="5" width="4.625" style="0" customWidth="1"/>
    <col min="6" max="6" width="6.00390625" style="0" customWidth="1"/>
    <col min="7" max="8" width="2.00390625" style="0" customWidth="1"/>
    <col min="9" max="9" width="5.625" style="0" customWidth="1"/>
    <col min="10" max="11" width="2.00390625" style="0" customWidth="1"/>
    <col min="12" max="12" width="5.625" style="0" customWidth="1"/>
    <col min="13" max="13" width="2.00390625" style="0" customWidth="1"/>
    <col min="14" max="14" width="2.375" style="0" customWidth="1"/>
    <col min="15" max="15" width="7.375" style="0" customWidth="1"/>
    <col min="16" max="16" width="2.375" style="0" customWidth="1"/>
    <col min="17" max="17" width="4.625" style="0" customWidth="1"/>
    <col min="18" max="18" width="6.00390625" style="0" customWidth="1"/>
    <col min="19" max="20" width="2.00390625" style="0" customWidth="1"/>
    <col min="21" max="21" width="5.625" style="0" customWidth="1"/>
    <col min="22" max="23" width="2.00390625" style="0" customWidth="1"/>
    <col min="24" max="24" width="5.625" style="0" customWidth="1"/>
    <col min="25" max="25" width="2.00390625" style="0" customWidth="1"/>
    <col min="26" max="26" width="2.375" style="0" customWidth="1"/>
    <col min="27" max="27" width="7.375" style="0" customWidth="1"/>
    <col min="28" max="29" width="2.375" style="0" customWidth="1"/>
    <col min="30" max="30" width="7.375" style="0" customWidth="1"/>
    <col min="31" max="31" width="2.375" style="0" customWidth="1"/>
    <col min="32" max="32" width="4.625" style="0" customWidth="1"/>
    <col min="33" max="33" width="6.00390625" style="0" customWidth="1"/>
    <col min="34" max="35" width="2.00390625" style="0" customWidth="1"/>
    <col min="36" max="36" width="5.625" style="0" customWidth="1"/>
    <col min="37" max="38" width="2.00390625" style="0" customWidth="1"/>
    <col min="39" max="39" width="5.625" style="0" customWidth="1"/>
    <col min="40" max="40" width="2.00390625" style="0" customWidth="1"/>
    <col min="41" max="41" width="2.375" style="0" customWidth="1"/>
    <col min="42" max="42" width="7.375" style="0" customWidth="1"/>
    <col min="43" max="43" width="2.375" style="0" customWidth="1"/>
    <col min="44" max="44" width="4.625" style="0" customWidth="1"/>
    <col min="45" max="45" width="6.00390625" style="0" customWidth="1"/>
    <col min="46" max="47" width="2.00390625" style="0" customWidth="1"/>
    <col min="48" max="48" width="5.625" style="0" customWidth="1"/>
    <col min="49" max="50" width="2.00390625" style="0" customWidth="1"/>
    <col min="51" max="51" width="5.625" style="0" customWidth="1"/>
    <col min="52" max="52" width="2.00390625" style="0" customWidth="1"/>
  </cols>
  <sheetData>
    <row r="1" spans="1:52" ht="13.5">
      <c r="A1" s="54" t="s">
        <v>3</v>
      </c>
      <c r="B1" s="54"/>
      <c r="C1" s="54"/>
      <c r="D1" s="1"/>
      <c r="AU1" s="55" t="s">
        <v>4</v>
      </c>
      <c r="AV1" s="55"/>
      <c r="AW1" s="55"/>
      <c r="AX1" s="55"/>
      <c r="AY1" s="55"/>
      <c r="AZ1" s="55"/>
    </row>
    <row r="5" spans="17:34" ht="14.25">
      <c r="Q5" s="60" t="s">
        <v>5</v>
      </c>
      <c r="R5" s="60"/>
      <c r="S5" s="60"/>
      <c r="T5" s="60"/>
      <c r="U5" s="60"/>
      <c r="V5" s="60"/>
      <c r="W5" s="60"/>
      <c r="X5" s="60"/>
      <c r="AC5" s="61" t="s">
        <v>6</v>
      </c>
      <c r="AD5" s="61"/>
      <c r="AE5" s="61"/>
      <c r="AF5" s="61"/>
      <c r="AG5" s="61"/>
      <c r="AH5" s="61"/>
    </row>
    <row r="7" ht="9.75" customHeight="1"/>
    <row r="8" spans="45:51" ht="13.5">
      <c r="AS8" s="67" t="s">
        <v>30</v>
      </c>
      <c r="AT8" s="67"/>
      <c r="AU8" s="67"/>
      <c r="AV8" s="67"/>
      <c r="AW8" s="67"/>
      <c r="AX8" s="67"/>
      <c r="AY8" s="67"/>
    </row>
    <row r="9" spans="2:52" ht="13.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2:49" ht="12" customHeight="1">
      <c r="B10" s="14"/>
      <c r="C10" s="14"/>
      <c r="D10" s="15"/>
      <c r="E10" s="14"/>
      <c r="F10" s="14"/>
      <c r="G10" s="15"/>
      <c r="J10" s="15"/>
      <c r="M10" s="15"/>
      <c r="N10" s="16"/>
      <c r="O10" s="16"/>
      <c r="P10" s="15"/>
      <c r="S10" s="15"/>
      <c r="V10" s="15"/>
      <c r="Z10" s="16"/>
      <c r="AA10" s="16"/>
      <c r="AC10" s="16"/>
      <c r="AD10" s="16"/>
      <c r="AE10" s="15"/>
      <c r="AH10" s="15"/>
      <c r="AK10" s="15"/>
      <c r="AN10" s="15"/>
      <c r="AO10" s="16"/>
      <c r="AP10" s="16"/>
      <c r="AQ10" s="15"/>
      <c r="AT10" s="15"/>
      <c r="AW10" s="15"/>
    </row>
    <row r="11" spans="2:52" ht="15.75" customHeight="1">
      <c r="B11" s="50" t="s">
        <v>7</v>
      </c>
      <c r="C11" s="50"/>
      <c r="D11" s="51"/>
      <c r="E11" s="52" t="s">
        <v>0</v>
      </c>
      <c r="F11" s="50"/>
      <c r="G11" s="51"/>
      <c r="H11" s="52" t="s">
        <v>1</v>
      </c>
      <c r="I11" s="53"/>
      <c r="J11" s="51"/>
      <c r="K11" s="52" t="s">
        <v>2</v>
      </c>
      <c r="L11" s="53"/>
      <c r="M11" s="51"/>
      <c r="N11" s="52" t="s">
        <v>7</v>
      </c>
      <c r="O11" s="53"/>
      <c r="P11" s="51"/>
      <c r="Q11" s="52" t="s">
        <v>0</v>
      </c>
      <c r="R11" s="53"/>
      <c r="S11" s="51"/>
      <c r="T11" s="52" t="s">
        <v>1</v>
      </c>
      <c r="U11" s="53"/>
      <c r="V11" s="51"/>
      <c r="W11" s="52" t="s">
        <v>2</v>
      </c>
      <c r="X11" s="53"/>
      <c r="Y11" s="53"/>
      <c r="Z11" s="18"/>
      <c r="AA11" s="18"/>
      <c r="AB11" s="18"/>
      <c r="AC11" s="53" t="s">
        <v>7</v>
      </c>
      <c r="AD11" s="53"/>
      <c r="AE11" s="51"/>
      <c r="AF11" s="52" t="s">
        <v>0</v>
      </c>
      <c r="AG11" s="53"/>
      <c r="AH11" s="51"/>
      <c r="AI11" s="52" t="s">
        <v>1</v>
      </c>
      <c r="AJ11" s="53"/>
      <c r="AK11" s="51"/>
      <c r="AL11" s="52" t="s">
        <v>2</v>
      </c>
      <c r="AM11" s="53"/>
      <c r="AN11" s="51"/>
      <c r="AO11" s="52" t="s">
        <v>7</v>
      </c>
      <c r="AP11" s="53"/>
      <c r="AQ11" s="51"/>
      <c r="AR11" s="52" t="s">
        <v>0</v>
      </c>
      <c r="AS11" s="53"/>
      <c r="AT11" s="51"/>
      <c r="AU11" s="18"/>
      <c r="AV11" s="18" t="s">
        <v>1</v>
      </c>
      <c r="AW11" s="17"/>
      <c r="AX11" s="52" t="s">
        <v>2</v>
      </c>
      <c r="AY11" s="53"/>
      <c r="AZ11" s="53"/>
    </row>
    <row r="12" spans="2:52" ht="12" customHeight="1">
      <c r="B12" s="4"/>
      <c r="C12" s="4"/>
      <c r="D12" s="10"/>
      <c r="E12" s="4"/>
      <c r="F12" s="4"/>
      <c r="G12" s="10"/>
      <c r="H12" s="4"/>
      <c r="I12" s="4"/>
      <c r="J12" s="10"/>
      <c r="K12" s="4"/>
      <c r="L12" s="4"/>
      <c r="M12" s="10"/>
      <c r="N12" s="4"/>
      <c r="O12" s="4"/>
      <c r="P12" s="10"/>
      <c r="Q12" s="4"/>
      <c r="R12" s="4"/>
      <c r="S12" s="10"/>
      <c r="T12" s="4"/>
      <c r="U12" s="4"/>
      <c r="V12" s="10"/>
      <c r="W12" s="4"/>
      <c r="X12" s="4"/>
      <c r="Y12" s="4"/>
      <c r="Z12" s="2"/>
      <c r="AA12" s="2"/>
      <c r="AB12" s="2"/>
      <c r="AC12" s="4"/>
      <c r="AD12" s="4"/>
      <c r="AE12" s="10"/>
      <c r="AF12" s="4"/>
      <c r="AG12" s="4"/>
      <c r="AH12" s="10"/>
      <c r="AI12" s="4"/>
      <c r="AJ12" s="4"/>
      <c r="AK12" s="10"/>
      <c r="AL12" s="4"/>
      <c r="AM12" s="4"/>
      <c r="AN12" s="10"/>
      <c r="AO12" s="4"/>
      <c r="AP12" s="4"/>
      <c r="AQ12" s="10"/>
      <c r="AR12" s="4"/>
      <c r="AS12" s="4"/>
      <c r="AT12" s="10"/>
      <c r="AU12" s="4"/>
      <c r="AV12" s="4"/>
      <c r="AW12" s="10"/>
      <c r="AX12" s="4"/>
      <c r="AY12" s="4"/>
      <c r="AZ12" s="13"/>
    </row>
    <row r="13" spans="2:51" ht="12" customHeight="1">
      <c r="B13" s="8"/>
      <c r="C13" s="8"/>
      <c r="D13" s="5"/>
      <c r="E13" s="8"/>
      <c r="F13" s="2"/>
      <c r="G13" s="2"/>
      <c r="H13" s="2"/>
      <c r="I13" s="2"/>
      <c r="J13" s="2"/>
      <c r="K13" s="2"/>
      <c r="L13" s="2"/>
      <c r="M13" s="7"/>
      <c r="N13" s="2"/>
      <c r="O13" s="2"/>
      <c r="P13" s="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6"/>
      <c r="AD13" s="6"/>
      <c r="AE13" s="5"/>
      <c r="AF13" s="2"/>
      <c r="AG13" s="2"/>
      <c r="AH13" s="2"/>
      <c r="AI13" s="2"/>
      <c r="AJ13" s="2"/>
      <c r="AK13" s="2"/>
      <c r="AL13" s="2"/>
      <c r="AM13" s="2"/>
      <c r="AN13" s="5"/>
      <c r="AO13" s="2"/>
      <c r="AP13" s="2"/>
      <c r="AQ13" s="5"/>
      <c r="AR13" s="2"/>
      <c r="AS13" s="2"/>
      <c r="AT13" s="2"/>
      <c r="AU13" s="2"/>
      <c r="AV13" s="2"/>
      <c r="AW13" s="2"/>
      <c r="AX13" s="2"/>
      <c r="AY13" s="2"/>
    </row>
    <row r="14" spans="2:51" ht="15.75" customHeight="1">
      <c r="B14" s="8"/>
      <c r="C14" s="19" t="s">
        <v>0</v>
      </c>
      <c r="D14" s="20"/>
      <c r="E14" s="59">
        <f>+E16+E22+E28+E34+E40+Q16+Q22+Q28+Q34+Q40+AF16+AF22+AF28+AF34+AF40+AR16+AR22+AS28+AS34+AS40+AS46</f>
        <v>78461</v>
      </c>
      <c r="F14" s="59"/>
      <c r="G14" s="22"/>
      <c r="H14" s="59">
        <f>+H16+H22+H28+H34+H40+T16+T22+T28+T34+T40+AI16+AI22+AI28+AI34+AI40+AV16+AV22+AV28+AV34+AV40+AV46</f>
        <v>39983</v>
      </c>
      <c r="I14" s="59"/>
      <c r="J14" s="22"/>
      <c r="K14" s="59">
        <f>+K16+K22+K28+K34+K40+W16+W22+W28+W34+W40+AL16+AL22+AL28+AL34+AL40+AX16+AY22+AY28+AY34+AY40+AY46</f>
        <v>38478</v>
      </c>
      <c r="L14" s="59"/>
      <c r="M14" s="7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8"/>
      <c r="AE14" s="7"/>
      <c r="AF14" s="2"/>
      <c r="AG14" s="12"/>
      <c r="AH14" s="12"/>
      <c r="AI14" s="12"/>
      <c r="AJ14" s="12"/>
      <c r="AK14" s="12"/>
      <c r="AL14" s="12"/>
      <c r="AM14" s="12"/>
      <c r="AN14" s="7"/>
      <c r="AO14" s="2"/>
      <c r="AP14" s="2"/>
      <c r="AQ14" s="7"/>
      <c r="AR14" s="2"/>
      <c r="AS14" s="2"/>
      <c r="AT14" s="2"/>
      <c r="AU14" s="2"/>
      <c r="AV14" s="2"/>
      <c r="AW14" s="2"/>
      <c r="AX14" s="2"/>
      <c r="AY14" s="2"/>
    </row>
    <row r="15" spans="2:51" ht="15.75" customHeight="1">
      <c r="B15" s="8"/>
      <c r="C15" s="8"/>
      <c r="D15" s="7"/>
      <c r="E15" s="23"/>
      <c r="F15" s="24"/>
      <c r="G15" s="24"/>
      <c r="H15" s="24"/>
      <c r="I15" s="24"/>
      <c r="J15" s="24"/>
      <c r="K15" s="24"/>
      <c r="L15" s="24"/>
      <c r="M15" s="7"/>
      <c r="N15" s="2"/>
      <c r="O15" s="2"/>
      <c r="P15" s="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  <c r="AD15" s="8"/>
      <c r="AE15" s="7"/>
      <c r="AF15" s="2"/>
      <c r="AG15" s="12"/>
      <c r="AH15" s="12"/>
      <c r="AI15" s="12"/>
      <c r="AJ15" s="12"/>
      <c r="AK15" s="12"/>
      <c r="AL15" s="12"/>
      <c r="AM15" s="12"/>
      <c r="AN15" s="7"/>
      <c r="AO15" s="2"/>
      <c r="AP15" s="2"/>
      <c r="AQ15" s="7"/>
      <c r="AR15" s="2"/>
      <c r="AS15" s="2"/>
      <c r="AT15" s="2"/>
      <c r="AU15" s="2"/>
      <c r="AV15" s="2"/>
      <c r="AW15" s="2"/>
      <c r="AX15" s="2"/>
      <c r="AY15" s="2"/>
    </row>
    <row r="16" spans="2:51" ht="18.75" customHeight="1">
      <c r="B16" s="49" t="s">
        <v>8</v>
      </c>
      <c r="C16" s="49"/>
      <c r="D16" s="48"/>
      <c r="E16" s="68">
        <f>SUM(F17:F21)</f>
        <v>4161</v>
      </c>
      <c r="F16" s="57"/>
      <c r="G16" s="25"/>
      <c r="H16" s="56">
        <f>SUM(I17:I21)</f>
        <v>2150</v>
      </c>
      <c r="I16" s="57"/>
      <c r="J16" s="25"/>
      <c r="K16" s="56">
        <f>SUM(L17:L21)</f>
        <v>2011</v>
      </c>
      <c r="L16" s="57"/>
      <c r="M16" s="7"/>
      <c r="N16" s="46" t="s">
        <v>9</v>
      </c>
      <c r="O16" s="47"/>
      <c r="P16" s="48"/>
      <c r="Q16" s="71">
        <f>SUM(T16:X16)</f>
        <v>5234</v>
      </c>
      <c r="R16" s="58"/>
      <c r="S16" s="26"/>
      <c r="T16" s="58">
        <f>SUM(U17:U21)</f>
        <v>2829</v>
      </c>
      <c r="U16" s="59"/>
      <c r="V16" s="30"/>
      <c r="W16" s="58">
        <f>SUM(X17:X21)</f>
        <v>2405</v>
      </c>
      <c r="X16" s="59"/>
      <c r="Y16" s="27"/>
      <c r="Z16" s="27"/>
      <c r="AA16" s="27"/>
      <c r="AB16" s="27"/>
      <c r="AC16" s="49" t="s">
        <v>10</v>
      </c>
      <c r="AD16" s="65"/>
      <c r="AE16" s="48"/>
      <c r="AF16" s="71">
        <f>+AI16+AL16</f>
        <v>4590</v>
      </c>
      <c r="AG16" s="59"/>
      <c r="AH16" s="21"/>
      <c r="AI16" s="59">
        <f>SUM(AJ17:AJ21)</f>
        <v>2341</v>
      </c>
      <c r="AJ16" s="59"/>
      <c r="AK16" s="21"/>
      <c r="AL16" s="59">
        <f>SUM(AM17:AM21)</f>
        <v>2249</v>
      </c>
      <c r="AM16" s="59"/>
      <c r="AN16" s="20"/>
      <c r="AO16" s="46" t="s">
        <v>11</v>
      </c>
      <c r="AP16" s="49"/>
      <c r="AQ16" s="48"/>
      <c r="AR16" s="71">
        <f>+AV16+AX16</f>
        <v>1906</v>
      </c>
      <c r="AS16" s="59"/>
      <c r="AT16" s="22"/>
      <c r="AU16" s="22"/>
      <c r="AV16" s="30">
        <f>SUM(AV17:AV21)</f>
        <v>862</v>
      </c>
      <c r="AW16" s="30"/>
      <c r="AX16" s="58">
        <f>SUM(AY17:AY21)</f>
        <v>1044</v>
      </c>
      <c r="AY16" s="58"/>
    </row>
    <row r="17" spans="2:51" ht="18.75" customHeight="1">
      <c r="B17" s="8"/>
      <c r="C17" s="9">
        <v>0</v>
      </c>
      <c r="D17" s="7"/>
      <c r="E17" s="23"/>
      <c r="F17" s="28">
        <f>+I17+L17</f>
        <v>805</v>
      </c>
      <c r="G17" s="28"/>
      <c r="H17" s="72"/>
      <c r="I17" s="39">
        <v>416</v>
      </c>
      <c r="J17" s="72"/>
      <c r="K17" s="72"/>
      <c r="L17" s="39">
        <v>389</v>
      </c>
      <c r="M17" s="34"/>
      <c r="N17" s="2"/>
      <c r="O17" s="3">
        <v>25</v>
      </c>
      <c r="P17" s="7"/>
      <c r="Q17" s="24"/>
      <c r="R17" s="28">
        <f>+U17+X17</f>
        <v>916</v>
      </c>
      <c r="S17" s="28"/>
      <c r="T17" s="72"/>
      <c r="U17" s="39">
        <v>506</v>
      </c>
      <c r="V17" s="72"/>
      <c r="W17" s="72"/>
      <c r="X17" s="39">
        <v>410</v>
      </c>
      <c r="Y17" s="2"/>
      <c r="Z17" s="2"/>
      <c r="AA17" s="2"/>
      <c r="AB17" s="2"/>
      <c r="AC17" s="8"/>
      <c r="AD17" s="9">
        <v>50</v>
      </c>
      <c r="AE17" s="7"/>
      <c r="AF17" s="24"/>
      <c r="AG17" s="28">
        <f>+AJ17+AM17</f>
        <v>909</v>
      </c>
      <c r="AH17" s="40"/>
      <c r="AI17" s="40"/>
      <c r="AJ17" s="39">
        <v>477</v>
      </c>
      <c r="AK17" s="40"/>
      <c r="AL17" s="40"/>
      <c r="AM17" s="39">
        <v>432</v>
      </c>
      <c r="AN17" s="34"/>
      <c r="AO17" s="35"/>
      <c r="AP17" s="31">
        <v>75</v>
      </c>
      <c r="AQ17" s="34"/>
      <c r="AR17" s="28"/>
      <c r="AS17" s="28">
        <f>+AV17+AY17</f>
        <v>493</v>
      </c>
      <c r="AT17" s="28"/>
      <c r="AU17" s="28"/>
      <c r="AV17" s="39">
        <v>236</v>
      </c>
      <c r="AW17" s="72"/>
      <c r="AX17" s="72"/>
      <c r="AY17" s="39">
        <v>257</v>
      </c>
    </row>
    <row r="18" spans="2:51" ht="18.75" customHeight="1">
      <c r="B18" s="8"/>
      <c r="C18" s="9">
        <v>1</v>
      </c>
      <c r="D18" s="7"/>
      <c r="E18" s="23"/>
      <c r="F18" s="28">
        <f>+I18+L18</f>
        <v>768</v>
      </c>
      <c r="G18" s="28"/>
      <c r="H18" s="72"/>
      <c r="I18" s="39">
        <v>356</v>
      </c>
      <c r="J18" s="72"/>
      <c r="K18" s="72"/>
      <c r="L18" s="39">
        <v>412</v>
      </c>
      <c r="M18" s="34"/>
      <c r="N18" s="2"/>
      <c r="O18" s="3">
        <v>26</v>
      </c>
      <c r="P18" s="7"/>
      <c r="Q18" s="24"/>
      <c r="R18" s="28">
        <f>+U18+X18</f>
        <v>1038</v>
      </c>
      <c r="S18" s="28"/>
      <c r="T18" s="72"/>
      <c r="U18" s="39">
        <v>575</v>
      </c>
      <c r="V18" s="72"/>
      <c r="W18" s="72"/>
      <c r="X18" s="39">
        <v>463</v>
      </c>
      <c r="Y18" s="2"/>
      <c r="Z18" s="2"/>
      <c r="AA18" s="2"/>
      <c r="AB18" s="2"/>
      <c r="AC18" s="8"/>
      <c r="AD18" s="9">
        <v>51</v>
      </c>
      <c r="AE18" s="7"/>
      <c r="AF18" s="24"/>
      <c r="AG18" s="28">
        <f>+AJ18+AM18</f>
        <v>899</v>
      </c>
      <c r="AH18" s="40"/>
      <c r="AI18" s="40"/>
      <c r="AJ18" s="39">
        <v>455</v>
      </c>
      <c r="AK18" s="40"/>
      <c r="AL18" s="40"/>
      <c r="AM18" s="39">
        <v>444</v>
      </c>
      <c r="AN18" s="34"/>
      <c r="AO18" s="35"/>
      <c r="AP18" s="31">
        <v>76</v>
      </c>
      <c r="AQ18" s="34"/>
      <c r="AR18" s="28"/>
      <c r="AS18" s="28">
        <f>+AV18+AY18</f>
        <v>411</v>
      </c>
      <c r="AT18" s="28"/>
      <c r="AU18" s="28"/>
      <c r="AV18" s="39">
        <v>203</v>
      </c>
      <c r="AW18" s="72"/>
      <c r="AX18" s="72"/>
      <c r="AY18" s="39">
        <v>208</v>
      </c>
    </row>
    <row r="19" spans="2:51" ht="18.75" customHeight="1">
      <c r="B19" s="8"/>
      <c r="C19" s="9">
        <v>2</v>
      </c>
      <c r="D19" s="7"/>
      <c r="E19" s="23"/>
      <c r="F19" s="28">
        <f>+I19+L19</f>
        <v>862</v>
      </c>
      <c r="G19" s="28"/>
      <c r="H19" s="72"/>
      <c r="I19" s="39">
        <v>440</v>
      </c>
      <c r="J19" s="72"/>
      <c r="K19" s="72"/>
      <c r="L19" s="39">
        <v>422</v>
      </c>
      <c r="M19" s="34"/>
      <c r="N19" s="2"/>
      <c r="O19" s="3">
        <v>27</v>
      </c>
      <c r="P19" s="7"/>
      <c r="Q19" s="24"/>
      <c r="R19" s="28">
        <f>+U19+X19</f>
        <v>976</v>
      </c>
      <c r="S19" s="28"/>
      <c r="T19" s="72"/>
      <c r="U19" s="39">
        <v>522</v>
      </c>
      <c r="V19" s="72"/>
      <c r="W19" s="72"/>
      <c r="X19" s="39">
        <v>454</v>
      </c>
      <c r="Y19" s="2"/>
      <c r="Z19" s="2"/>
      <c r="AA19" s="2"/>
      <c r="AB19" s="2"/>
      <c r="AC19" s="8"/>
      <c r="AD19" s="9">
        <v>52</v>
      </c>
      <c r="AE19" s="7"/>
      <c r="AF19" s="24"/>
      <c r="AG19" s="28">
        <f>+AJ19+AM19</f>
        <v>855</v>
      </c>
      <c r="AH19" s="40"/>
      <c r="AI19" s="40"/>
      <c r="AJ19" s="39">
        <v>446</v>
      </c>
      <c r="AK19" s="40"/>
      <c r="AL19" s="40"/>
      <c r="AM19" s="39">
        <v>409</v>
      </c>
      <c r="AN19" s="34"/>
      <c r="AO19" s="35"/>
      <c r="AP19" s="31">
        <v>77</v>
      </c>
      <c r="AQ19" s="34"/>
      <c r="AR19" s="28"/>
      <c r="AS19" s="28">
        <f>+AV19+AY19</f>
        <v>381</v>
      </c>
      <c r="AT19" s="28"/>
      <c r="AU19" s="28"/>
      <c r="AV19" s="39">
        <v>160</v>
      </c>
      <c r="AW19" s="72"/>
      <c r="AX19" s="72"/>
      <c r="AY19" s="39">
        <v>221</v>
      </c>
    </row>
    <row r="20" spans="2:51" ht="18.75" customHeight="1">
      <c r="B20" s="8"/>
      <c r="C20" s="9">
        <v>3</v>
      </c>
      <c r="D20" s="7"/>
      <c r="E20" s="23"/>
      <c r="F20" s="28">
        <f>+I20+L20</f>
        <v>877</v>
      </c>
      <c r="G20" s="28"/>
      <c r="H20" s="72"/>
      <c r="I20" s="39">
        <v>490</v>
      </c>
      <c r="J20" s="72"/>
      <c r="K20" s="72"/>
      <c r="L20" s="39">
        <v>387</v>
      </c>
      <c r="M20" s="34"/>
      <c r="N20" s="2"/>
      <c r="O20" s="3">
        <v>28</v>
      </c>
      <c r="P20" s="7"/>
      <c r="Q20" s="24"/>
      <c r="R20" s="28">
        <f>+U20+X20</f>
        <v>1114</v>
      </c>
      <c r="S20" s="28"/>
      <c r="T20" s="72"/>
      <c r="U20" s="39">
        <v>597</v>
      </c>
      <c r="V20" s="72"/>
      <c r="W20" s="72"/>
      <c r="X20" s="39">
        <v>517</v>
      </c>
      <c r="Y20" s="2"/>
      <c r="Z20" s="2"/>
      <c r="AA20" s="2"/>
      <c r="AB20" s="2"/>
      <c r="AC20" s="8"/>
      <c r="AD20" s="9">
        <v>53</v>
      </c>
      <c r="AE20" s="7"/>
      <c r="AF20" s="24"/>
      <c r="AG20" s="28">
        <f>+AJ20+AM20</f>
        <v>898</v>
      </c>
      <c r="AH20" s="40"/>
      <c r="AI20" s="40"/>
      <c r="AJ20" s="39">
        <v>442</v>
      </c>
      <c r="AK20" s="40"/>
      <c r="AL20" s="40"/>
      <c r="AM20" s="39">
        <v>456</v>
      </c>
      <c r="AN20" s="34"/>
      <c r="AO20" s="35"/>
      <c r="AP20" s="31">
        <v>78</v>
      </c>
      <c r="AQ20" s="34"/>
      <c r="AR20" s="28"/>
      <c r="AS20" s="28">
        <f>+AV20+AY20</f>
        <v>342</v>
      </c>
      <c r="AT20" s="28"/>
      <c r="AU20" s="28"/>
      <c r="AV20" s="39">
        <v>147</v>
      </c>
      <c r="AW20" s="72"/>
      <c r="AX20" s="72"/>
      <c r="AY20" s="39">
        <v>195</v>
      </c>
    </row>
    <row r="21" spans="2:51" ht="18.75" customHeight="1">
      <c r="B21" s="8"/>
      <c r="C21" s="9">
        <v>4</v>
      </c>
      <c r="D21" s="7"/>
      <c r="E21" s="23"/>
      <c r="F21" s="28">
        <f>+I21+L21</f>
        <v>849</v>
      </c>
      <c r="G21" s="28"/>
      <c r="H21" s="72"/>
      <c r="I21" s="39">
        <v>448</v>
      </c>
      <c r="J21" s="72"/>
      <c r="K21" s="72"/>
      <c r="L21" s="39">
        <v>401</v>
      </c>
      <c r="M21" s="34"/>
      <c r="N21" s="2"/>
      <c r="O21" s="3">
        <v>29</v>
      </c>
      <c r="P21" s="7"/>
      <c r="Q21" s="24"/>
      <c r="R21" s="28">
        <f>+U21+X21</f>
        <v>1190</v>
      </c>
      <c r="S21" s="28"/>
      <c r="T21" s="72"/>
      <c r="U21" s="39">
        <v>629</v>
      </c>
      <c r="V21" s="72"/>
      <c r="W21" s="72"/>
      <c r="X21" s="39">
        <v>561</v>
      </c>
      <c r="Y21" s="2"/>
      <c r="Z21" s="2"/>
      <c r="AA21" s="2"/>
      <c r="AB21" s="2"/>
      <c r="AC21" s="8"/>
      <c r="AD21" s="9">
        <v>54</v>
      </c>
      <c r="AE21" s="7"/>
      <c r="AF21" s="24"/>
      <c r="AG21" s="28">
        <f>+AJ21+AM21</f>
        <v>1029</v>
      </c>
      <c r="AH21" s="40"/>
      <c r="AI21" s="40"/>
      <c r="AJ21" s="39">
        <v>521</v>
      </c>
      <c r="AK21" s="40"/>
      <c r="AL21" s="40"/>
      <c r="AM21" s="39">
        <v>508</v>
      </c>
      <c r="AN21" s="34"/>
      <c r="AO21" s="35"/>
      <c r="AP21" s="31">
        <v>79</v>
      </c>
      <c r="AQ21" s="34"/>
      <c r="AR21" s="28"/>
      <c r="AS21" s="28">
        <f>+AV21+AY21</f>
        <v>279</v>
      </c>
      <c r="AT21" s="28"/>
      <c r="AU21" s="28"/>
      <c r="AV21" s="39">
        <v>116</v>
      </c>
      <c r="AW21" s="72"/>
      <c r="AX21" s="72"/>
      <c r="AY21" s="39">
        <v>163</v>
      </c>
    </row>
    <row r="22" spans="2:51" s="29" customFormat="1" ht="18.75" customHeight="1">
      <c r="B22" s="49" t="s">
        <v>12</v>
      </c>
      <c r="C22" s="49"/>
      <c r="D22" s="48"/>
      <c r="E22" s="71">
        <f>SUM(H22:L22)</f>
        <v>4311</v>
      </c>
      <c r="F22" s="59"/>
      <c r="G22" s="22"/>
      <c r="H22" s="45">
        <f>SUM(I23:I27)</f>
        <v>2214</v>
      </c>
      <c r="I22" s="45"/>
      <c r="J22" s="41"/>
      <c r="K22" s="45">
        <f>SUM(L23:L27)</f>
        <v>2097</v>
      </c>
      <c r="L22" s="45"/>
      <c r="M22" s="38"/>
      <c r="N22" s="46" t="s">
        <v>13</v>
      </c>
      <c r="O22" s="47"/>
      <c r="P22" s="48"/>
      <c r="Q22" s="71">
        <f>SUM(T22:X22)</f>
        <v>6953</v>
      </c>
      <c r="R22" s="59"/>
      <c r="S22" s="21"/>
      <c r="T22" s="45">
        <f>SUM(U23:U27)</f>
        <v>3673</v>
      </c>
      <c r="U22" s="45"/>
      <c r="V22" s="36"/>
      <c r="W22" s="45">
        <f>SUM(X23:X27)</f>
        <v>3280</v>
      </c>
      <c r="X22" s="45"/>
      <c r="Y22" s="27"/>
      <c r="Z22" s="27"/>
      <c r="AA22" s="27"/>
      <c r="AB22" s="27"/>
      <c r="AC22" s="49" t="s">
        <v>14</v>
      </c>
      <c r="AD22" s="49"/>
      <c r="AE22" s="48"/>
      <c r="AF22" s="71">
        <f>+AI22+AL22</f>
        <v>6010</v>
      </c>
      <c r="AG22" s="59"/>
      <c r="AH22" s="21"/>
      <c r="AI22" s="45">
        <f>SUM(AJ23:AJ27)</f>
        <v>2989</v>
      </c>
      <c r="AJ22" s="45"/>
      <c r="AK22" s="36"/>
      <c r="AL22" s="45">
        <f>SUM(AM23:AM27)</f>
        <v>3021</v>
      </c>
      <c r="AM22" s="45"/>
      <c r="AN22" s="38"/>
      <c r="AO22" s="62" t="s">
        <v>15</v>
      </c>
      <c r="AP22" s="42"/>
      <c r="AQ22" s="64"/>
      <c r="AR22" s="43">
        <f>+AV22+AY22</f>
        <v>1166</v>
      </c>
      <c r="AS22" s="45"/>
      <c r="AT22" s="37"/>
      <c r="AU22" s="37"/>
      <c r="AV22" s="41">
        <f>SUM(AV23:AV27)</f>
        <v>419</v>
      </c>
      <c r="AW22" s="41"/>
      <c r="AX22" s="41"/>
      <c r="AY22" s="41">
        <f>SUM(AY23:AY27)</f>
        <v>747</v>
      </c>
    </row>
    <row r="23" spans="2:51" ht="18.75" customHeight="1">
      <c r="B23" s="8"/>
      <c r="C23" s="9">
        <v>5</v>
      </c>
      <c r="D23" s="7"/>
      <c r="E23" s="23"/>
      <c r="F23" s="28">
        <f>+I23+L23</f>
        <v>837</v>
      </c>
      <c r="G23" s="28"/>
      <c r="H23" s="72"/>
      <c r="I23" s="39">
        <v>421</v>
      </c>
      <c r="J23" s="72"/>
      <c r="K23" s="72"/>
      <c r="L23" s="39">
        <v>416</v>
      </c>
      <c r="M23" s="34"/>
      <c r="N23" s="2"/>
      <c r="O23" s="31">
        <v>30</v>
      </c>
      <c r="P23" s="7"/>
      <c r="Q23" s="24"/>
      <c r="R23" s="28">
        <f>+U23+X23</f>
        <v>1227</v>
      </c>
      <c r="S23" s="28"/>
      <c r="T23" s="72"/>
      <c r="U23" s="39">
        <v>657</v>
      </c>
      <c r="V23" s="72"/>
      <c r="W23" s="72"/>
      <c r="X23" s="39">
        <v>570</v>
      </c>
      <c r="Y23" s="2"/>
      <c r="Z23" s="2"/>
      <c r="AA23" s="2"/>
      <c r="AB23" s="2"/>
      <c r="AC23" s="8"/>
      <c r="AD23" s="9">
        <v>55</v>
      </c>
      <c r="AE23" s="7"/>
      <c r="AF23" s="24"/>
      <c r="AG23" s="28">
        <f>+AJ23+AM23</f>
        <v>1038</v>
      </c>
      <c r="AH23" s="40"/>
      <c r="AI23" s="40"/>
      <c r="AJ23" s="39">
        <v>534</v>
      </c>
      <c r="AK23" s="40"/>
      <c r="AL23" s="40"/>
      <c r="AM23" s="39">
        <v>504</v>
      </c>
      <c r="AN23" s="34"/>
      <c r="AO23" s="35"/>
      <c r="AP23" s="31">
        <v>80</v>
      </c>
      <c r="AQ23" s="34"/>
      <c r="AR23" s="28"/>
      <c r="AS23" s="28">
        <f aca="true" t="shared" si="0" ref="AS23:AS46">+AV23+AY23</f>
        <v>282</v>
      </c>
      <c r="AT23" s="28"/>
      <c r="AU23" s="28"/>
      <c r="AV23" s="39">
        <v>114</v>
      </c>
      <c r="AW23" s="72"/>
      <c r="AX23" s="72"/>
      <c r="AY23" s="39">
        <v>168</v>
      </c>
    </row>
    <row r="24" spans="2:51" ht="18.75" customHeight="1">
      <c r="B24" s="8"/>
      <c r="C24" s="9">
        <v>6</v>
      </c>
      <c r="D24" s="7"/>
      <c r="E24" s="23"/>
      <c r="F24" s="28">
        <f>+I24+L24</f>
        <v>866</v>
      </c>
      <c r="G24" s="28"/>
      <c r="H24" s="72"/>
      <c r="I24" s="39">
        <v>440</v>
      </c>
      <c r="J24" s="72"/>
      <c r="K24" s="72"/>
      <c r="L24" s="39">
        <v>426</v>
      </c>
      <c r="M24" s="34"/>
      <c r="N24" s="2"/>
      <c r="O24" s="31">
        <v>31</v>
      </c>
      <c r="P24" s="7"/>
      <c r="Q24" s="24"/>
      <c r="R24" s="28">
        <f>+U24+X24</f>
        <v>1266</v>
      </c>
      <c r="S24" s="28"/>
      <c r="T24" s="72"/>
      <c r="U24" s="39">
        <v>681</v>
      </c>
      <c r="V24" s="72"/>
      <c r="W24" s="72"/>
      <c r="X24" s="39">
        <v>585</v>
      </c>
      <c r="Y24" s="2"/>
      <c r="Z24" s="2"/>
      <c r="AA24" s="2"/>
      <c r="AB24" s="2"/>
      <c r="AC24" s="8"/>
      <c r="AD24" s="9">
        <v>56</v>
      </c>
      <c r="AE24" s="7"/>
      <c r="AF24" s="24"/>
      <c r="AG24" s="28">
        <f>+AJ24+AM24</f>
        <v>1118</v>
      </c>
      <c r="AH24" s="40"/>
      <c r="AI24" s="40"/>
      <c r="AJ24" s="39">
        <v>539</v>
      </c>
      <c r="AK24" s="40"/>
      <c r="AL24" s="40"/>
      <c r="AM24" s="39">
        <v>579</v>
      </c>
      <c r="AN24" s="34"/>
      <c r="AO24" s="35"/>
      <c r="AP24" s="31">
        <v>81</v>
      </c>
      <c r="AQ24" s="34"/>
      <c r="AR24" s="28"/>
      <c r="AS24" s="28">
        <f t="shared" si="0"/>
        <v>253</v>
      </c>
      <c r="AT24" s="28"/>
      <c r="AU24" s="28"/>
      <c r="AV24" s="39">
        <v>98</v>
      </c>
      <c r="AW24" s="72"/>
      <c r="AX24" s="72"/>
      <c r="AY24" s="39">
        <v>155</v>
      </c>
    </row>
    <row r="25" spans="2:51" ht="18.75" customHeight="1">
      <c r="B25" s="8"/>
      <c r="C25" s="9">
        <v>7</v>
      </c>
      <c r="D25" s="7"/>
      <c r="E25" s="23"/>
      <c r="F25" s="28">
        <f>+I25+L25</f>
        <v>930</v>
      </c>
      <c r="G25" s="28"/>
      <c r="H25" s="72"/>
      <c r="I25" s="39">
        <v>498</v>
      </c>
      <c r="J25" s="72"/>
      <c r="K25" s="72"/>
      <c r="L25" s="39">
        <v>432</v>
      </c>
      <c r="M25" s="34"/>
      <c r="N25" s="2"/>
      <c r="O25" s="31">
        <v>32</v>
      </c>
      <c r="P25" s="7"/>
      <c r="Q25" s="24"/>
      <c r="R25" s="28">
        <f>+U25+X25</f>
        <v>1383</v>
      </c>
      <c r="S25" s="28"/>
      <c r="T25" s="72"/>
      <c r="U25" s="39">
        <v>748</v>
      </c>
      <c r="V25" s="72"/>
      <c r="W25" s="72"/>
      <c r="X25" s="39">
        <v>635</v>
      </c>
      <c r="Y25" s="2"/>
      <c r="Z25" s="2"/>
      <c r="AA25" s="2"/>
      <c r="AB25" s="2"/>
      <c r="AC25" s="8"/>
      <c r="AD25" s="9">
        <v>57</v>
      </c>
      <c r="AE25" s="7"/>
      <c r="AF25" s="24"/>
      <c r="AG25" s="28">
        <f>+AJ25+AM25</f>
        <v>1257</v>
      </c>
      <c r="AH25" s="40"/>
      <c r="AI25" s="40"/>
      <c r="AJ25" s="39">
        <v>645</v>
      </c>
      <c r="AK25" s="40"/>
      <c r="AL25" s="40"/>
      <c r="AM25" s="39">
        <v>612</v>
      </c>
      <c r="AN25" s="34"/>
      <c r="AO25" s="35"/>
      <c r="AP25" s="31">
        <v>82</v>
      </c>
      <c r="AQ25" s="34"/>
      <c r="AR25" s="28"/>
      <c r="AS25" s="28">
        <f t="shared" si="0"/>
        <v>238</v>
      </c>
      <c r="AT25" s="28"/>
      <c r="AU25" s="28"/>
      <c r="AV25" s="39">
        <v>83</v>
      </c>
      <c r="AW25" s="72"/>
      <c r="AX25" s="72"/>
      <c r="AY25" s="39">
        <v>155</v>
      </c>
    </row>
    <row r="26" spans="2:51" ht="18.75" customHeight="1">
      <c r="B26" s="8"/>
      <c r="C26" s="9">
        <v>8</v>
      </c>
      <c r="D26" s="7"/>
      <c r="E26" s="23"/>
      <c r="F26" s="28">
        <f>+I26+L26</f>
        <v>853</v>
      </c>
      <c r="G26" s="28"/>
      <c r="H26" s="72"/>
      <c r="I26" s="39">
        <v>437</v>
      </c>
      <c r="J26" s="72"/>
      <c r="K26" s="72"/>
      <c r="L26" s="39">
        <v>416</v>
      </c>
      <c r="M26" s="34"/>
      <c r="N26" s="2"/>
      <c r="O26" s="31">
        <v>33</v>
      </c>
      <c r="P26" s="7"/>
      <c r="Q26" s="24"/>
      <c r="R26" s="28">
        <f>+U26+X26</f>
        <v>1535</v>
      </c>
      <c r="S26" s="28"/>
      <c r="T26" s="72"/>
      <c r="U26" s="39">
        <v>819</v>
      </c>
      <c r="V26" s="72"/>
      <c r="W26" s="72"/>
      <c r="X26" s="39">
        <v>716</v>
      </c>
      <c r="Y26" s="2"/>
      <c r="Z26" s="2"/>
      <c r="AA26" s="2"/>
      <c r="AB26" s="2"/>
      <c r="AC26" s="8"/>
      <c r="AD26" s="9">
        <v>58</v>
      </c>
      <c r="AE26" s="7"/>
      <c r="AF26" s="24"/>
      <c r="AG26" s="28">
        <f>+AJ26+AM26</f>
        <v>1302</v>
      </c>
      <c r="AH26" s="40"/>
      <c r="AI26" s="40"/>
      <c r="AJ26" s="39">
        <v>634</v>
      </c>
      <c r="AK26" s="40"/>
      <c r="AL26" s="40"/>
      <c r="AM26" s="39">
        <v>668</v>
      </c>
      <c r="AN26" s="34"/>
      <c r="AO26" s="35"/>
      <c r="AP26" s="31">
        <v>83</v>
      </c>
      <c r="AQ26" s="34"/>
      <c r="AR26" s="28"/>
      <c r="AS26" s="28">
        <f t="shared" si="0"/>
        <v>205</v>
      </c>
      <c r="AT26" s="28"/>
      <c r="AU26" s="28"/>
      <c r="AV26" s="39">
        <v>57</v>
      </c>
      <c r="AW26" s="72"/>
      <c r="AX26" s="72"/>
      <c r="AY26" s="39">
        <v>148</v>
      </c>
    </row>
    <row r="27" spans="2:51" ht="18.75" customHeight="1">
      <c r="B27" s="8"/>
      <c r="C27" s="9">
        <v>9</v>
      </c>
      <c r="D27" s="7"/>
      <c r="E27" s="23"/>
      <c r="F27" s="28">
        <f>+I27+L27</f>
        <v>825</v>
      </c>
      <c r="G27" s="28"/>
      <c r="H27" s="72"/>
      <c r="I27" s="39">
        <v>418</v>
      </c>
      <c r="J27" s="72"/>
      <c r="K27" s="72"/>
      <c r="L27" s="39">
        <v>407</v>
      </c>
      <c r="M27" s="34"/>
      <c r="N27" s="2"/>
      <c r="O27" s="31">
        <v>34</v>
      </c>
      <c r="P27" s="7"/>
      <c r="Q27" s="24"/>
      <c r="R27" s="28">
        <f>+U27+X27</f>
        <v>1542</v>
      </c>
      <c r="S27" s="28"/>
      <c r="T27" s="72"/>
      <c r="U27" s="39">
        <v>768</v>
      </c>
      <c r="V27" s="72"/>
      <c r="W27" s="72"/>
      <c r="X27" s="39">
        <v>774</v>
      </c>
      <c r="Y27" s="2"/>
      <c r="Z27" s="2"/>
      <c r="AA27" s="2"/>
      <c r="AB27" s="2"/>
      <c r="AC27" s="8"/>
      <c r="AD27" s="9">
        <v>59</v>
      </c>
      <c r="AE27" s="7"/>
      <c r="AF27" s="24"/>
      <c r="AG27" s="28">
        <f>+AJ27+AM27</f>
        <v>1295</v>
      </c>
      <c r="AH27" s="40"/>
      <c r="AI27" s="40"/>
      <c r="AJ27" s="39">
        <v>637</v>
      </c>
      <c r="AK27" s="40"/>
      <c r="AL27" s="40"/>
      <c r="AM27" s="39">
        <v>658</v>
      </c>
      <c r="AN27" s="34"/>
      <c r="AO27" s="35"/>
      <c r="AP27" s="31">
        <v>84</v>
      </c>
      <c r="AQ27" s="34"/>
      <c r="AR27" s="28"/>
      <c r="AS27" s="28">
        <f t="shared" si="0"/>
        <v>188</v>
      </c>
      <c r="AT27" s="28"/>
      <c r="AU27" s="28"/>
      <c r="AV27" s="39">
        <v>67</v>
      </c>
      <c r="AW27" s="72"/>
      <c r="AX27" s="72"/>
      <c r="AY27" s="39">
        <v>121</v>
      </c>
    </row>
    <row r="28" spans="2:51" s="29" customFormat="1" ht="18.75" customHeight="1">
      <c r="B28" s="49" t="s">
        <v>16</v>
      </c>
      <c r="C28" s="49"/>
      <c r="D28" s="48"/>
      <c r="E28" s="71">
        <f>SUM(H28:L28)</f>
        <v>3904</v>
      </c>
      <c r="F28" s="59"/>
      <c r="G28" s="21"/>
      <c r="H28" s="45">
        <f>SUM(I29:I33)</f>
        <v>2004</v>
      </c>
      <c r="I28" s="45"/>
      <c r="J28" s="36"/>
      <c r="K28" s="45">
        <f>SUM(L29:L33)</f>
        <v>1900</v>
      </c>
      <c r="L28" s="45"/>
      <c r="M28" s="38"/>
      <c r="N28" s="46" t="s">
        <v>17</v>
      </c>
      <c r="O28" s="47"/>
      <c r="P28" s="48"/>
      <c r="Q28" s="71">
        <f>SUM(T28:W28)</f>
        <v>7805</v>
      </c>
      <c r="R28" s="59"/>
      <c r="S28" s="21"/>
      <c r="T28" s="45">
        <f>SUM(U29:U33)</f>
        <v>4143</v>
      </c>
      <c r="U28" s="45"/>
      <c r="V28" s="36"/>
      <c r="W28" s="45">
        <f>SUM(X29:X33)</f>
        <v>3662</v>
      </c>
      <c r="X28" s="45"/>
      <c r="Y28" s="27"/>
      <c r="Z28" s="27"/>
      <c r="AA28" s="27"/>
      <c r="AB28" s="27"/>
      <c r="AC28" s="49" t="s">
        <v>18</v>
      </c>
      <c r="AD28" s="66"/>
      <c r="AE28" s="48"/>
      <c r="AF28" s="71">
        <f>+AI28+AL28</f>
        <v>4883</v>
      </c>
      <c r="AG28" s="59"/>
      <c r="AH28" s="21"/>
      <c r="AI28" s="45">
        <f>SUM(AJ29:AJ33)</f>
        <v>2448</v>
      </c>
      <c r="AJ28" s="45"/>
      <c r="AK28" s="36"/>
      <c r="AL28" s="45">
        <f>SUM(AM29:AM33)</f>
        <v>2435</v>
      </c>
      <c r="AM28" s="45"/>
      <c r="AN28" s="38"/>
      <c r="AO28" s="62" t="s">
        <v>19</v>
      </c>
      <c r="AP28" s="42"/>
      <c r="AQ28" s="64"/>
      <c r="AR28" s="37"/>
      <c r="AS28" s="37">
        <f t="shared" si="0"/>
        <v>683</v>
      </c>
      <c r="AT28" s="37"/>
      <c r="AU28" s="37"/>
      <c r="AV28" s="41">
        <f>SUM(AV29:AV33)</f>
        <v>196</v>
      </c>
      <c r="AW28" s="41"/>
      <c r="AX28" s="41"/>
      <c r="AY28" s="41">
        <f>SUM(AY29:AY33)</f>
        <v>487</v>
      </c>
    </row>
    <row r="29" spans="2:51" ht="18.75" customHeight="1">
      <c r="B29" s="8"/>
      <c r="C29" s="9">
        <v>10</v>
      </c>
      <c r="D29" s="7"/>
      <c r="E29" s="23"/>
      <c r="F29" s="28">
        <f>+I29+L29</f>
        <v>779</v>
      </c>
      <c r="G29" s="28"/>
      <c r="H29" s="72"/>
      <c r="I29" s="39">
        <v>414</v>
      </c>
      <c r="J29" s="72"/>
      <c r="K29" s="72"/>
      <c r="L29" s="39">
        <v>365</v>
      </c>
      <c r="M29" s="34"/>
      <c r="N29" s="2"/>
      <c r="O29" s="31">
        <v>35</v>
      </c>
      <c r="P29" s="7"/>
      <c r="Q29" s="24"/>
      <c r="R29" s="28">
        <f>+U29+X29</f>
        <v>1608</v>
      </c>
      <c r="S29" s="28"/>
      <c r="T29" s="72"/>
      <c r="U29" s="39">
        <v>831</v>
      </c>
      <c r="V29" s="72"/>
      <c r="W29" s="72"/>
      <c r="X29" s="39">
        <v>777</v>
      </c>
      <c r="Y29" s="2"/>
      <c r="Z29" s="2"/>
      <c r="AA29" s="2"/>
      <c r="AB29" s="2"/>
      <c r="AC29" s="8"/>
      <c r="AD29" s="9">
        <v>60</v>
      </c>
      <c r="AE29" s="7"/>
      <c r="AF29" s="24"/>
      <c r="AG29" s="28">
        <f>+AJ29+AM29</f>
        <v>945</v>
      </c>
      <c r="AH29" s="40"/>
      <c r="AI29" s="40"/>
      <c r="AJ29" s="39">
        <v>462</v>
      </c>
      <c r="AK29" s="40"/>
      <c r="AL29" s="40"/>
      <c r="AM29" s="39">
        <v>483</v>
      </c>
      <c r="AN29" s="34"/>
      <c r="AO29" s="35"/>
      <c r="AP29" s="31">
        <v>85</v>
      </c>
      <c r="AQ29" s="34"/>
      <c r="AR29" s="28"/>
      <c r="AS29" s="28">
        <f t="shared" si="0"/>
        <v>178</v>
      </c>
      <c r="AT29" s="28"/>
      <c r="AU29" s="28"/>
      <c r="AV29" s="39">
        <v>58</v>
      </c>
      <c r="AW29" s="72"/>
      <c r="AX29" s="72"/>
      <c r="AY29" s="39">
        <v>120</v>
      </c>
    </row>
    <row r="30" spans="2:51" ht="18.75" customHeight="1">
      <c r="B30" s="8"/>
      <c r="C30" s="9">
        <v>11</v>
      </c>
      <c r="D30" s="7"/>
      <c r="E30" s="23"/>
      <c r="F30" s="28">
        <f>+I30+L30</f>
        <v>801</v>
      </c>
      <c r="G30" s="28"/>
      <c r="H30" s="72"/>
      <c r="I30" s="39">
        <v>394</v>
      </c>
      <c r="J30" s="72"/>
      <c r="K30" s="72"/>
      <c r="L30" s="39">
        <v>407</v>
      </c>
      <c r="M30" s="34"/>
      <c r="N30" s="2"/>
      <c r="O30" s="31">
        <v>36</v>
      </c>
      <c r="P30" s="7"/>
      <c r="Q30" s="24"/>
      <c r="R30" s="28">
        <f>+U30+X30</f>
        <v>1527</v>
      </c>
      <c r="S30" s="28"/>
      <c r="T30" s="72"/>
      <c r="U30" s="39">
        <v>813</v>
      </c>
      <c r="V30" s="72"/>
      <c r="W30" s="72"/>
      <c r="X30" s="39">
        <v>714</v>
      </c>
      <c r="Y30" s="2"/>
      <c r="Z30" s="2"/>
      <c r="AA30" s="2"/>
      <c r="AB30" s="2"/>
      <c r="AC30" s="8"/>
      <c r="AD30" s="9">
        <v>61</v>
      </c>
      <c r="AE30" s="7"/>
      <c r="AF30" s="24"/>
      <c r="AG30" s="28">
        <f>+AJ30+AM30</f>
        <v>777</v>
      </c>
      <c r="AH30" s="40"/>
      <c r="AI30" s="40"/>
      <c r="AJ30" s="39">
        <v>389</v>
      </c>
      <c r="AK30" s="40"/>
      <c r="AL30" s="40"/>
      <c r="AM30" s="39">
        <v>388</v>
      </c>
      <c r="AN30" s="34"/>
      <c r="AO30" s="35"/>
      <c r="AP30" s="31">
        <v>86</v>
      </c>
      <c r="AQ30" s="34"/>
      <c r="AR30" s="28"/>
      <c r="AS30" s="28">
        <f t="shared" si="0"/>
        <v>140</v>
      </c>
      <c r="AT30" s="28"/>
      <c r="AU30" s="28"/>
      <c r="AV30" s="39">
        <v>42</v>
      </c>
      <c r="AW30" s="72"/>
      <c r="AX30" s="72"/>
      <c r="AY30" s="39">
        <v>98</v>
      </c>
    </row>
    <row r="31" spans="2:51" ht="18.75" customHeight="1">
      <c r="B31" s="8"/>
      <c r="C31" s="9">
        <v>12</v>
      </c>
      <c r="D31" s="7"/>
      <c r="E31" s="23"/>
      <c r="F31" s="28">
        <f>+I31+L31</f>
        <v>831</v>
      </c>
      <c r="G31" s="28"/>
      <c r="H31" s="72"/>
      <c r="I31" s="39">
        <v>417</v>
      </c>
      <c r="J31" s="72"/>
      <c r="K31" s="72"/>
      <c r="L31" s="39">
        <v>414</v>
      </c>
      <c r="M31" s="34"/>
      <c r="N31" s="2"/>
      <c r="O31" s="31">
        <v>37</v>
      </c>
      <c r="P31" s="7"/>
      <c r="Q31" s="24"/>
      <c r="R31" s="28">
        <f>+U31+X31</f>
        <v>1578</v>
      </c>
      <c r="S31" s="28"/>
      <c r="T31" s="72"/>
      <c r="U31" s="39">
        <v>828</v>
      </c>
      <c r="V31" s="72"/>
      <c r="W31" s="72"/>
      <c r="X31" s="39">
        <v>750</v>
      </c>
      <c r="Y31" s="2"/>
      <c r="Z31" s="2"/>
      <c r="AA31" s="2"/>
      <c r="AB31" s="2"/>
      <c r="AC31" s="8"/>
      <c r="AD31" s="9">
        <v>62</v>
      </c>
      <c r="AE31" s="7"/>
      <c r="AF31" s="24"/>
      <c r="AG31" s="28">
        <f>+AJ31+AM31</f>
        <v>1015</v>
      </c>
      <c r="AH31" s="40"/>
      <c r="AI31" s="40"/>
      <c r="AJ31" s="39">
        <v>510</v>
      </c>
      <c r="AK31" s="40"/>
      <c r="AL31" s="40"/>
      <c r="AM31" s="39">
        <v>505</v>
      </c>
      <c r="AN31" s="34"/>
      <c r="AO31" s="35"/>
      <c r="AP31" s="31">
        <v>87</v>
      </c>
      <c r="AQ31" s="34"/>
      <c r="AR31" s="28"/>
      <c r="AS31" s="28">
        <f t="shared" si="0"/>
        <v>118</v>
      </c>
      <c r="AT31" s="28"/>
      <c r="AU31" s="28"/>
      <c r="AV31" s="39">
        <v>31</v>
      </c>
      <c r="AW31" s="72"/>
      <c r="AX31" s="72"/>
      <c r="AY31" s="39">
        <v>87</v>
      </c>
    </row>
    <row r="32" spans="2:51" ht="18.75" customHeight="1">
      <c r="B32" s="8"/>
      <c r="C32" s="9">
        <v>13</v>
      </c>
      <c r="D32" s="7"/>
      <c r="E32" s="23"/>
      <c r="F32" s="28">
        <f>+I32+L32</f>
        <v>749</v>
      </c>
      <c r="G32" s="28"/>
      <c r="H32" s="72"/>
      <c r="I32" s="39">
        <v>381</v>
      </c>
      <c r="J32" s="72"/>
      <c r="K32" s="72"/>
      <c r="L32" s="39">
        <v>368</v>
      </c>
      <c r="M32" s="34"/>
      <c r="N32" s="2"/>
      <c r="O32" s="31">
        <v>38</v>
      </c>
      <c r="P32" s="7"/>
      <c r="Q32" s="24"/>
      <c r="R32" s="28">
        <f>+U32+X32</f>
        <v>1521</v>
      </c>
      <c r="S32" s="28"/>
      <c r="T32" s="72"/>
      <c r="U32" s="39">
        <v>839</v>
      </c>
      <c r="V32" s="72"/>
      <c r="W32" s="72"/>
      <c r="X32" s="39">
        <v>682</v>
      </c>
      <c r="Y32" s="2"/>
      <c r="Z32" s="2"/>
      <c r="AA32" s="2"/>
      <c r="AB32" s="2"/>
      <c r="AC32" s="8"/>
      <c r="AD32" s="9">
        <v>63</v>
      </c>
      <c r="AE32" s="7"/>
      <c r="AF32" s="24"/>
      <c r="AG32" s="28">
        <f>+AJ32+AM32</f>
        <v>1097</v>
      </c>
      <c r="AH32" s="40"/>
      <c r="AI32" s="40"/>
      <c r="AJ32" s="39">
        <v>541</v>
      </c>
      <c r="AK32" s="40"/>
      <c r="AL32" s="40"/>
      <c r="AM32" s="39">
        <v>556</v>
      </c>
      <c r="AN32" s="34"/>
      <c r="AO32" s="35"/>
      <c r="AP32" s="31">
        <v>88</v>
      </c>
      <c r="AQ32" s="34"/>
      <c r="AR32" s="28"/>
      <c r="AS32" s="28">
        <f t="shared" si="0"/>
        <v>130</v>
      </c>
      <c r="AT32" s="28"/>
      <c r="AU32" s="28"/>
      <c r="AV32" s="39">
        <v>38</v>
      </c>
      <c r="AW32" s="72"/>
      <c r="AX32" s="72"/>
      <c r="AY32" s="39">
        <v>92</v>
      </c>
    </row>
    <row r="33" spans="2:51" ht="18.75" customHeight="1">
      <c r="B33" s="8"/>
      <c r="C33" s="9">
        <v>14</v>
      </c>
      <c r="D33" s="7"/>
      <c r="E33" s="23"/>
      <c r="F33" s="28">
        <f>+I33+L33</f>
        <v>744</v>
      </c>
      <c r="G33" s="28"/>
      <c r="H33" s="72"/>
      <c r="I33" s="39">
        <v>398</v>
      </c>
      <c r="J33" s="72"/>
      <c r="K33" s="72"/>
      <c r="L33" s="39">
        <v>346</v>
      </c>
      <c r="M33" s="34"/>
      <c r="N33" s="2"/>
      <c r="O33" s="31">
        <v>39</v>
      </c>
      <c r="P33" s="7"/>
      <c r="Q33" s="24"/>
      <c r="R33" s="28">
        <f>+U33+X33</f>
        <v>1571</v>
      </c>
      <c r="S33" s="28"/>
      <c r="T33" s="72"/>
      <c r="U33" s="39">
        <v>832</v>
      </c>
      <c r="V33" s="72"/>
      <c r="W33" s="72"/>
      <c r="X33" s="39">
        <v>739</v>
      </c>
      <c r="Y33" s="2"/>
      <c r="Z33" s="2"/>
      <c r="AA33" s="2"/>
      <c r="AB33" s="2"/>
      <c r="AC33" s="8"/>
      <c r="AD33" s="9">
        <v>64</v>
      </c>
      <c r="AE33" s="7"/>
      <c r="AF33" s="24"/>
      <c r="AG33" s="28">
        <f>+AJ33+AM33</f>
        <v>1049</v>
      </c>
      <c r="AH33" s="40"/>
      <c r="AI33" s="40"/>
      <c r="AJ33" s="39">
        <v>546</v>
      </c>
      <c r="AK33" s="40"/>
      <c r="AL33" s="40"/>
      <c r="AM33" s="39">
        <v>503</v>
      </c>
      <c r="AN33" s="34"/>
      <c r="AO33" s="35"/>
      <c r="AP33" s="31">
        <v>89</v>
      </c>
      <c r="AQ33" s="34"/>
      <c r="AR33" s="28"/>
      <c r="AS33" s="28">
        <f t="shared" si="0"/>
        <v>117</v>
      </c>
      <c r="AT33" s="28"/>
      <c r="AU33" s="28"/>
      <c r="AV33" s="39">
        <v>27</v>
      </c>
      <c r="AW33" s="72"/>
      <c r="AX33" s="72"/>
      <c r="AY33" s="39">
        <v>90</v>
      </c>
    </row>
    <row r="34" spans="2:51" s="29" customFormat="1" ht="18.75" customHeight="1">
      <c r="B34" s="49" t="s">
        <v>20</v>
      </c>
      <c r="C34" s="49"/>
      <c r="D34" s="48"/>
      <c r="E34" s="71">
        <f>SUM(H34:K34)</f>
        <v>3793</v>
      </c>
      <c r="F34" s="59"/>
      <c r="G34" s="21"/>
      <c r="H34" s="45">
        <f>SUM(I35:I39)</f>
        <v>1947</v>
      </c>
      <c r="I34" s="45"/>
      <c r="J34" s="36"/>
      <c r="K34" s="45">
        <f>SUM(L35:L39)</f>
        <v>1846</v>
      </c>
      <c r="L34" s="45"/>
      <c r="M34" s="38"/>
      <c r="N34" s="46" t="s">
        <v>21</v>
      </c>
      <c r="O34" s="47"/>
      <c r="P34" s="48"/>
      <c r="Q34" s="71">
        <f>SUM(T34:W34)</f>
        <v>5959</v>
      </c>
      <c r="R34" s="59"/>
      <c r="S34" s="21"/>
      <c r="T34" s="45">
        <f>SUM(U35:U39)</f>
        <v>3234</v>
      </c>
      <c r="U34" s="45"/>
      <c r="V34" s="36"/>
      <c r="W34" s="45">
        <f>SUM(X35:X39)</f>
        <v>2725</v>
      </c>
      <c r="X34" s="45"/>
      <c r="Y34" s="27"/>
      <c r="Z34" s="27"/>
      <c r="AA34" s="27"/>
      <c r="AB34" s="27"/>
      <c r="AC34" s="49" t="s">
        <v>22</v>
      </c>
      <c r="AD34" s="66"/>
      <c r="AE34" s="48"/>
      <c r="AF34" s="71">
        <f>+AI34+AL34</f>
        <v>4246</v>
      </c>
      <c r="AG34" s="59"/>
      <c r="AH34" s="21"/>
      <c r="AI34" s="45">
        <f>SUM(AJ35:AJ39)</f>
        <v>2127</v>
      </c>
      <c r="AJ34" s="45"/>
      <c r="AK34" s="36"/>
      <c r="AL34" s="45">
        <f>SUM(AM35:AM39)</f>
        <v>2119</v>
      </c>
      <c r="AM34" s="45"/>
      <c r="AN34" s="38"/>
      <c r="AO34" s="62" t="s">
        <v>23</v>
      </c>
      <c r="AP34" s="42"/>
      <c r="AQ34" s="64"/>
      <c r="AR34" s="37"/>
      <c r="AS34" s="37">
        <f t="shared" si="0"/>
        <v>326</v>
      </c>
      <c r="AT34" s="37"/>
      <c r="AU34" s="37"/>
      <c r="AV34" s="41">
        <f>SUM(AV35:AV39)</f>
        <v>67</v>
      </c>
      <c r="AW34" s="41"/>
      <c r="AX34" s="41"/>
      <c r="AY34" s="41">
        <f>SUM(AY35:AY39)</f>
        <v>259</v>
      </c>
    </row>
    <row r="35" spans="2:51" ht="18.75" customHeight="1">
      <c r="B35" s="8"/>
      <c r="C35" s="9">
        <v>15</v>
      </c>
      <c r="D35" s="7"/>
      <c r="E35" s="23"/>
      <c r="F35" s="28">
        <f>+I35+L35</f>
        <v>769</v>
      </c>
      <c r="G35" s="28"/>
      <c r="H35" s="72"/>
      <c r="I35" s="39">
        <v>414</v>
      </c>
      <c r="J35" s="72"/>
      <c r="K35" s="72"/>
      <c r="L35" s="39">
        <v>355</v>
      </c>
      <c r="M35" s="34"/>
      <c r="N35" s="2"/>
      <c r="O35" s="31">
        <v>40</v>
      </c>
      <c r="P35" s="7"/>
      <c r="Q35" s="24"/>
      <c r="R35" s="28">
        <f>+U35+X35</f>
        <v>1074</v>
      </c>
      <c r="S35" s="40"/>
      <c r="T35" s="40"/>
      <c r="U35" s="39">
        <v>612</v>
      </c>
      <c r="V35" s="40"/>
      <c r="W35" s="40"/>
      <c r="X35" s="39">
        <v>462</v>
      </c>
      <c r="Y35" s="2"/>
      <c r="Z35" s="2"/>
      <c r="AA35" s="2"/>
      <c r="AB35" s="2"/>
      <c r="AC35" s="8"/>
      <c r="AD35" s="9">
        <v>65</v>
      </c>
      <c r="AE35" s="7"/>
      <c r="AF35" s="24"/>
      <c r="AG35" s="28">
        <f>+AJ35+AM35</f>
        <v>985</v>
      </c>
      <c r="AH35" s="40"/>
      <c r="AI35" s="40"/>
      <c r="AJ35" s="39">
        <v>482</v>
      </c>
      <c r="AK35" s="40"/>
      <c r="AL35" s="40"/>
      <c r="AM35" s="39">
        <v>503</v>
      </c>
      <c r="AN35" s="34"/>
      <c r="AO35" s="35"/>
      <c r="AP35" s="31">
        <v>90</v>
      </c>
      <c r="AQ35" s="34"/>
      <c r="AR35" s="28"/>
      <c r="AS35" s="28">
        <f t="shared" si="0"/>
        <v>91</v>
      </c>
      <c r="AT35" s="28"/>
      <c r="AU35" s="28"/>
      <c r="AV35" s="39">
        <v>23</v>
      </c>
      <c r="AW35" s="72"/>
      <c r="AX35" s="72"/>
      <c r="AY35" s="39">
        <v>68</v>
      </c>
    </row>
    <row r="36" spans="2:51" ht="18.75" customHeight="1">
      <c r="B36" s="8"/>
      <c r="C36" s="9">
        <v>16</v>
      </c>
      <c r="D36" s="7"/>
      <c r="E36" s="23"/>
      <c r="F36" s="28">
        <f>+I36+L36</f>
        <v>724</v>
      </c>
      <c r="G36" s="28"/>
      <c r="H36" s="72"/>
      <c r="I36" s="39">
        <v>370</v>
      </c>
      <c r="J36" s="72"/>
      <c r="K36" s="72"/>
      <c r="L36" s="39">
        <v>354</v>
      </c>
      <c r="M36" s="34"/>
      <c r="N36" s="2"/>
      <c r="O36" s="31">
        <v>41</v>
      </c>
      <c r="P36" s="7"/>
      <c r="Q36" s="24"/>
      <c r="R36" s="28">
        <f>+U36+X36</f>
        <v>1374</v>
      </c>
      <c r="S36" s="28"/>
      <c r="T36" s="72"/>
      <c r="U36" s="39">
        <v>751</v>
      </c>
      <c r="V36" s="72"/>
      <c r="W36" s="72"/>
      <c r="X36" s="39">
        <v>623</v>
      </c>
      <c r="Y36" s="2"/>
      <c r="Z36" s="2"/>
      <c r="AA36" s="2"/>
      <c r="AB36" s="2"/>
      <c r="AC36" s="8"/>
      <c r="AD36" s="9">
        <v>66</v>
      </c>
      <c r="AE36" s="7"/>
      <c r="AF36" s="24"/>
      <c r="AG36" s="28">
        <f>+AJ36+AM36</f>
        <v>951</v>
      </c>
      <c r="AH36" s="40"/>
      <c r="AI36" s="40"/>
      <c r="AJ36" s="39">
        <v>468</v>
      </c>
      <c r="AK36" s="40"/>
      <c r="AL36" s="40"/>
      <c r="AM36" s="39">
        <v>483</v>
      </c>
      <c r="AN36" s="34"/>
      <c r="AO36" s="35"/>
      <c r="AP36" s="31">
        <v>91</v>
      </c>
      <c r="AQ36" s="34"/>
      <c r="AR36" s="28"/>
      <c r="AS36" s="28">
        <f t="shared" si="0"/>
        <v>81</v>
      </c>
      <c r="AT36" s="28"/>
      <c r="AU36" s="28"/>
      <c r="AV36" s="39">
        <v>20</v>
      </c>
      <c r="AW36" s="72"/>
      <c r="AX36" s="72"/>
      <c r="AY36" s="39">
        <v>61</v>
      </c>
    </row>
    <row r="37" spans="2:51" ht="18.75" customHeight="1">
      <c r="B37" s="8"/>
      <c r="C37" s="9">
        <v>17</v>
      </c>
      <c r="D37" s="7"/>
      <c r="E37" s="23"/>
      <c r="F37" s="28">
        <f>+I37+L37</f>
        <v>726</v>
      </c>
      <c r="G37" s="28"/>
      <c r="H37" s="72"/>
      <c r="I37" s="39">
        <v>373</v>
      </c>
      <c r="J37" s="72"/>
      <c r="K37" s="72"/>
      <c r="L37" s="39">
        <v>353</v>
      </c>
      <c r="M37" s="34"/>
      <c r="N37" s="2"/>
      <c r="O37" s="31">
        <v>42</v>
      </c>
      <c r="P37" s="7"/>
      <c r="Q37" s="24"/>
      <c r="R37" s="28">
        <f>+U37+X37</f>
        <v>1251</v>
      </c>
      <c r="S37" s="28"/>
      <c r="T37" s="72"/>
      <c r="U37" s="39">
        <v>668</v>
      </c>
      <c r="V37" s="72"/>
      <c r="W37" s="72"/>
      <c r="X37" s="39">
        <v>583</v>
      </c>
      <c r="Y37" s="2"/>
      <c r="Z37" s="2"/>
      <c r="AA37" s="2"/>
      <c r="AB37" s="2"/>
      <c r="AC37" s="8"/>
      <c r="AD37" s="9">
        <v>67</v>
      </c>
      <c r="AE37" s="7"/>
      <c r="AF37" s="24"/>
      <c r="AG37" s="28">
        <f>+AJ37+AM37</f>
        <v>783</v>
      </c>
      <c r="AH37" s="40"/>
      <c r="AI37" s="40"/>
      <c r="AJ37" s="39">
        <v>408</v>
      </c>
      <c r="AK37" s="40"/>
      <c r="AL37" s="40"/>
      <c r="AM37" s="39">
        <v>375</v>
      </c>
      <c r="AN37" s="34"/>
      <c r="AO37" s="35"/>
      <c r="AP37" s="31">
        <v>92</v>
      </c>
      <c r="AQ37" s="34"/>
      <c r="AR37" s="28"/>
      <c r="AS37" s="28">
        <f t="shared" si="0"/>
        <v>66</v>
      </c>
      <c r="AT37" s="28"/>
      <c r="AU37" s="28"/>
      <c r="AV37" s="39">
        <v>15</v>
      </c>
      <c r="AW37" s="72"/>
      <c r="AX37" s="72"/>
      <c r="AY37" s="39">
        <v>51</v>
      </c>
    </row>
    <row r="38" spans="2:51" ht="18.75" customHeight="1">
      <c r="B38" s="8"/>
      <c r="C38" s="9">
        <v>18</v>
      </c>
      <c r="D38" s="7"/>
      <c r="E38" s="23"/>
      <c r="F38" s="28">
        <f>+I38+L38</f>
        <v>753</v>
      </c>
      <c r="G38" s="28"/>
      <c r="H38" s="72"/>
      <c r="I38" s="39">
        <v>381</v>
      </c>
      <c r="J38" s="72"/>
      <c r="K38" s="72"/>
      <c r="L38" s="39">
        <v>372</v>
      </c>
      <c r="M38" s="34"/>
      <c r="N38" s="2"/>
      <c r="O38" s="31">
        <v>43</v>
      </c>
      <c r="P38" s="7"/>
      <c r="Q38" s="24"/>
      <c r="R38" s="28">
        <f>+U38+X38</f>
        <v>1163</v>
      </c>
      <c r="S38" s="28"/>
      <c r="T38" s="72"/>
      <c r="U38" s="39">
        <v>625</v>
      </c>
      <c r="V38" s="72"/>
      <c r="W38" s="72"/>
      <c r="X38" s="39">
        <v>538</v>
      </c>
      <c r="Y38" s="2"/>
      <c r="Z38" s="2"/>
      <c r="AA38" s="2"/>
      <c r="AB38" s="2"/>
      <c r="AC38" s="8"/>
      <c r="AD38" s="9">
        <v>68</v>
      </c>
      <c r="AE38" s="7"/>
      <c r="AF38" s="24"/>
      <c r="AG38" s="28">
        <f>+AJ38+AM38</f>
        <v>768</v>
      </c>
      <c r="AH38" s="40"/>
      <c r="AI38" s="40"/>
      <c r="AJ38" s="39">
        <v>398</v>
      </c>
      <c r="AK38" s="40"/>
      <c r="AL38" s="40"/>
      <c r="AM38" s="39">
        <v>370</v>
      </c>
      <c r="AN38" s="34"/>
      <c r="AO38" s="35"/>
      <c r="AP38" s="31">
        <v>93</v>
      </c>
      <c r="AQ38" s="34"/>
      <c r="AR38" s="28"/>
      <c r="AS38" s="28">
        <f t="shared" si="0"/>
        <v>52</v>
      </c>
      <c r="AT38" s="28"/>
      <c r="AU38" s="28"/>
      <c r="AV38" s="39">
        <v>6</v>
      </c>
      <c r="AW38" s="72"/>
      <c r="AX38" s="72"/>
      <c r="AY38" s="39">
        <v>46</v>
      </c>
    </row>
    <row r="39" spans="2:51" ht="18.75" customHeight="1">
      <c r="B39" s="8"/>
      <c r="C39" s="9">
        <v>19</v>
      </c>
      <c r="D39" s="7"/>
      <c r="E39" s="23"/>
      <c r="F39" s="28">
        <f>+I39+L39</f>
        <v>821</v>
      </c>
      <c r="G39" s="28"/>
      <c r="H39" s="72"/>
      <c r="I39" s="39">
        <v>409</v>
      </c>
      <c r="J39" s="72"/>
      <c r="K39" s="72"/>
      <c r="L39" s="39">
        <v>412</v>
      </c>
      <c r="M39" s="34"/>
      <c r="N39" s="2"/>
      <c r="O39" s="31">
        <v>44</v>
      </c>
      <c r="P39" s="7"/>
      <c r="Q39" s="24"/>
      <c r="R39" s="28">
        <f>+U39+X39</f>
        <v>1097</v>
      </c>
      <c r="S39" s="28"/>
      <c r="T39" s="72"/>
      <c r="U39" s="39">
        <v>578</v>
      </c>
      <c r="V39" s="72"/>
      <c r="W39" s="72"/>
      <c r="X39" s="39">
        <v>519</v>
      </c>
      <c r="Y39" s="2"/>
      <c r="Z39" s="2"/>
      <c r="AA39" s="2"/>
      <c r="AB39" s="2"/>
      <c r="AC39" s="8"/>
      <c r="AD39" s="9">
        <v>69</v>
      </c>
      <c r="AE39" s="7"/>
      <c r="AF39" s="24"/>
      <c r="AG39" s="28">
        <f>+AJ39+AM39</f>
        <v>759</v>
      </c>
      <c r="AH39" s="40"/>
      <c r="AI39" s="40"/>
      <c r="AJ39" s="39">
        <v>371</v>
      </c>
      <c r="AK39" s="40"/>
      <c r="AL39" s="40"/>
      <c r="AM39" s="39">
        <v>388</v>
      </c>
      <c r="AN39" s="34"/>
      <c r="AO39" s="35"/>
      <c r="AP39" s="31">
        <v>94</v>
      </c>
      <c r="AQ39" s="34"/>
      <c r="AR39" s="28"/>
      <c r="AS39" s="28">
        <f t="shared" si="0"/>
        <v>36</v>
      </c>
      <c r="AT39" s="28"/>
      <c r="AU39" s="28"/>
      <c r="AV39" s="39">
        <v>3</v>
      </c>
      <c r="AW39" s="72"/>
      <c r="AX39" s="72"/>
      <c r="AY39" s="39">
        <v>33</v>
      </c>
    </row>
    <row r="40" spans="2:51" s="29" customFormat="1" ht="18.75" customHeight="1">
      <c r="B40" s="49" t="s">
        <v>24</v>
      </c>
      <c r="C40" s="49"/>
      <c r="D40" s="48"/>
      <c r="E40" s="71">
        <f>SUM(H40:K40)</f>
        <v>4488</v>
      </c>
      <c r="F40" s="59"/>
      <c r="G40" s="21"/>
      <c r="H40" s="45">
        <f>SUM(I41:I45)</f>
        <v>2275</v>
      </c>
      <c r="I40" s="45"/>
      <c r="J40" s="36"/>
      <c r="K40" s="45">
        <f>SUM(L41:L45)</f>
        <v>2213</v>
      </c>
      <c r="L40" s="45"/>
      <c r="M40" s="38"/>
      <c r="N40" s="46" t="s">
        <v>25</v>
      </c>
      <c r="O40" s="47"/>
      <c r="P40" s="48"/>
      <c r="Q40" s="71">
        <f>SUM(T40:W40)</f>
        <v>4858</v>
      </c>
      <c r="R40" s="59"/>
      <c r="S40" s="21"/>
      <c r="T40" s="45">
        <f>SUM(U41:U45)</f>
        <v>2540</v>
      </c>
      <c r="U40" s="45"/>
      <c r="V40" s="36"/>
      <c r="W40" s="45">
        <f>SUM(X41:X45)</f>
        <v>2318</v>
      </c>
      <c r="X40" s="45"/>
      <c r="Y40" s="27"/>
      <c r="Z40" s="27"/>
      <c r="AA40" s="27"/>
      <c r="AB40" s="27"/>
      <c r="AC40" s="49" t="s">
        <v>26</v>
      </c>
      <c r="AD40" s="66"/>
      <c r="AE40" s="48"/>
      <c r="AF40" s="71">
        <f>+AI40+AL40</f>
        <v>3089</v>
      </c>
      <c r="AG40" s="59"/>
      <c r="AH40" s="21"/>
      <c r="AI40" s="45">
        <f>SUM(AJ41:AJ45)</f>
        <v>1510</v>
      </c>
      <c r="AJ40" s="45"/>
      <c r="AK40" s="36"/>
      <c r="AL40" s="45">
        <f>SUM(AM41:AM45)</f>
        <v>1579</v>
      </c>
      <c r="AM40" s="45"/>
      <c r="AN40" s="38"/>
      <c r="AO40" s="62" t="s">
        <v>27</v>
      </c>
      <c r="AP40" s="42"/>
      <c r="AQ40" s="64"/>
      <c r="AR40" s="37"/>
      <c r="AS40" s="37">
        <f t="shared" si="0"/>
        <v>82</v>
      </c>
      <c r="AT40" s="37"/>
      <c r="AU40" s="37"/>
      <c r="AV40" s="41">
        <f>SUM(AV41:AV45)</f>
        <v>15</v>
      </c>
      <c r="AW40" s="41"/>
      <c r="AX40" s="41"/>
      <c r="AY40" s="41">
        <f>SUM(AY41:AY45)</f>
        <v>67</v>
      </c>
    </row>
    <row r="41" spans="2:51" ht="18.75" customHeight="1">
      <c r="B41" s="8"/>
      <c r="C41" s="9">
        <v>20</v>
      </c>
      <c r="D41" s="7"/>
      <c r="E41" s="23"/>
      <c r="F41" s="28">
        <f>+I41+L41</f>
        <v>847</v>
      </c>
      <c r="G41" s="28"/>
      <c r="H41" s="72"/>
      <c r="I41" s="39">
        <v>447</v>
      </c>
      <c r="J41" s="72"/>
      <c r="K41" s="72"/>
      <c r="L41" s="39">
        <v>400</v>
      </c>
      <c r="M41" s="34"/>
      <c r="N41" s="2"/>
      <c r="O41" s="31">
        <v>45</v>
      </c>
      <c r="P41" s="7"/>
      <c r="Q41" s="24"/>
      <c r="R41" s="28">
        <f>+U41+X41</f>
        <v>1058</v>
      </c>
      <c r="S41" s="28"/>
      <c r="T41" s="72"/>
      <c r="U41" s="39">
        <v>563</v>
      </c>
      <c r="V41" s="72"/>
      <c r="W41" s="72"/>
      <c r="X41" s="39">
        <v>495</v>
      </c>
      <c r="Y41" s="2"/>
      <c r="Z41" s="2"/>
      <c r="AA41" s="2"/>
      <c r="AB41" s="2"/>
      <c r="AC41" s="8"/>
      <c r="AD41" s="9">
        <v>70</v>
      </c>
      <c r="AE41" s="7"/>
      <c r="AF41" s="24"/>
      <c r="AG41" s="28">
        <f>+AJ41+AM41</f>
        <v>723</v>
      </c>
      <c r="AH41" s="40"/>
      <c r="AI41" s="40"/>
      <c r="AJ41" s="39">
        <v>343</v>
      </c>
      <c r="AK41" s="40"/>
      <c r="AL41" s="40"/>
      <c r="AM41" s="39">
        <v>380</v>
      </c>
      <c r="AN41" s="34"/>
      <c r="AO41" s="35"/>
      <c r="AP41" s="31">
        <v>95</v>
      </c>
      <c r="AQ41" s="34"/>
      <c r="AR41" s="28"/>
      <c r="AS41" s="28">
        <f t="shared" si="0"/>
        <v>28</v>
      </c>
      <c r="AT41" s="28"/>
      <c r="AU41" s="28"/>
      <c r="AV41" s="39">
        <v>4</v>
      </c>
      <c r="AW41" s="72"/>
      <c r="AX41" s="72"/>
      <c r="AY41" s="39">
        <v>24</v>
      </c>
    </row>
    <row r="42" spans="2:51" ht="18.75" customHeight="1">
      <c r="B42" s="8"/>
      <c r="C42" s="9">
        <v>21</v>
      </c>
      <c r="D42" s="7"/>
      <c r="E42" s="23"/>
      <c r="F42" s="28">
        <f>+I42+L42</f>
        <v>890</v>
      </c>
      <c r="G42" s="28"/>
      <c r="H42" s="72"/>
      <c r="I42" s="39">
        <v>437</v>
      </c>
      <c r="J42" s="72"/>
      <c r="K42" s="72"/>
      <c r="L42" s="39">
        <v>453</v>
      </c>
      <c r="M42" s="34"/>
      <c r="N42" s="2"/>
      <c r="O42" s="31">
        <v>46</v>
      </c>
      <c r="P42" s="7"/>
      <c r="Q42" s="24"/>
      <c r="R42" s="28">
        <f>+U42+X42</f>
        <v>991</v>
      </c>
      <c r="S42" s="28"/>
      <c r="T42" s="72"/>
      <c r="U42" s="39">
        <v>526</v>
      </c>
      <c r="V42" s="72"/>
      <c r="W42" s="72"/>
      <c r="X42" s="39">
        <v>465</v>
      </c>
      <c r="Y42" s="2"/>
      <c r="Z42" s="2"/>
      <c r="AA42" s="2"/>
      <c r="AB42" s="2"/>
      <c r="AC42" s="8"/>
      <c r="AD42" s="9">
        <v>71</v>
      </c>
      <c r="AE42" s="7"/>
      <c r="AF42" s="24"/>
      <c r="AG42" s="28">
        <f>+AJ42+AM42</f>
        <v>710</v>
      </c>
      <c r="AH42" s="40"/>
      <c r="AI42" s="40"/>
      <c r="AJ42" s="39">
        <v>345</v>
      </c>
      <c r="AK42" s="40"/>
      <c r="AL42" s="40"/>
      <c r="AM42" s="39">
        <v>365</v>
      </c>
      <c r="AN42" s="34"/>
      <c r="AO42" s="35"/>
      <c r="AP42" s="31">
        <v>96</v>
      </c>
      <c r="AQ42" s="34"/>
      <c r="AR42" s="28"/>
      <c r="AS42" s="28">
        <f t="shared" si="0"/>
        <v>20</v>
      </c>
      <c r="AT42" s="28"/>
      <c r="AU42" s="28"/>
      <c r="AV42" s="39">
        <v>6</v>
      </c>
      <c r="AW42" s="72"/>
      <c r="AX42" s="72"/>
      <c r="AY42" s="39">
        <v>14</v>
      </c>
    </row>
    <row r="43" spans="2:51" ht="18.75" customHeight="1">
      <c r="B43" s="8"/>
      <c r="C43" s="9">
        <v>22</v>
      </c>
      <c r="D43" s="7"/>
      <c r="E43" s="23"/>
      <c r="F43" s="28">
        <f>+I43+L43</f>
        <v>919</v>
      </c>
      <c r="G43" s="28"/>
      <c r="H43" s="72"/>
      <c r="I43" s="39">
        <v>465</v>
      </c>
      <c r="J43" s="72"/>
      <c r="K43" s="72"/>
      <c r="L43" s="39">
        <v>454</v>
      </c>
      <c r="M43" s="34"/>
      <c r="N43" s="2"/>
      <c r="O43" s="31">
        <v>47</v>
      </c>
      <c r="P43" s="7"/>
      <c r="Q43" s="24"/>
      <c r="R43" s="28">
        <f>+U43+X43</f>
        <v>957</v>
      </c>
      <c r="S43" s="28"/>
      <c r="T43" s="72"/>
      <c r="U43" s="39">
        <v>492</v>
      </c>
      <c r="V43" s="72"/>
      <c r="W43" s="72"/>
      <c r="X43" s="39">
        <v>465</v>
      </c>
      <c r="Y43" s="2"/>
      <c r="Z43" s="2"/>
      <c r="AA43" s="2"/>
      <c r="AB43" s="2"/>
      <c r="AC43" s="8"/>
      <c r="AD43" s="9">
        <v>72</v>
      </c>
      <c r="AE43" s="7"/>
      <c r="AF43" s="24"/>
      <c r="AG43" s="28">
        <f>+AJ43+AM43</f>
        <v>595</v>
      </c>
      <c r="AH43" s="40"/>
      <c r="AI43" s="40"/>
      <c r="AJ43" s="39">
        <v>292</v>
      </c>
      <c r="AK43" s="40"/>
      <c r="AL43" s="40"/>
      <c r="AM43" s="39">
        <v>303</v>
      </c>
      <c r="AN43" s="34"/>
      <c r="AO43" s="35"/>
      <c r="AP43" s="31">
        <v>97</v>
      </c>
      <c r="AQ43" s="34"/>
      <c r="AR43" s="28"/>
      <c r="AS43" s="28">
        <f t="shared" si="0"/>
        <v>15</v>
      </c>
      <c r="AT43" s="28"/>
      <c r="AU43" s="28"/>
      <c r="AV43" s="39">
        <v>2</v>
      </c>
      <c r="AW43" s="72"/>
      <c r="AX43" s="72"/>
      <c r="AY43" s="39">
        <v>13</v>
      </c>
    </row>
    <row r="44" spans="2:51" ht="18.75" customHeight="1">
      <c r="B44" s="8"/>
      <c r="C44" s="9">
        <v>23</v>
      </c>
      <c r="D44" s="7"/>
      <c r="E44" s="23"/>
      <c r="F44" s="28">
        <f>+I44+L44</f>
        <v>933</v>
      </c>
      <c r="G44" s="28"/>
      <c r="H44" s="72"/>
      <c r="I44" s="39">
        <v>478</v>
      </c>
      <c r="J44" s="72"/>
      <c r="K44" s="72"/>
      <c r="L44" s="39">
        <v>455</v>
      </c>
      <c r="M44" s="34"/>
      <c r="N44" s="2"/>
      <c r="O44" s="31">
        <v>48</v>
      </c>
      <c r="P44" s="7"/>
      <c r="Q44" s="24"/>
      <c r="R44" s="28">
        <f>+U44+X44</f>
        <v>991</v>
      </c>
      <c r="S44" s="28"/>
      <c r="T44" s="72"/>
      <c r="U44" s="39">
        <v>511</v>
      </c>
      <c r="V44" s="72"/>
      <c r="W44" s="72"/>
      <c r="X44" s="39">
        <v>480</v>
      </c>
      <c r="Y44" s="2"/>
      <c r="Z44" s="2"/>
      <c r="AA44" s="2"/>
      <c r="AB44" s="2"/>
      <c r="AC44" s="8"/>
      <c r="AD44" s="9">
        <v>73</v>
      </c>
      <c r="AE44" s="7"/>
      <c r="AF44" s="24"/>
      <c r="AG44" s="28">
        <f>+AJ44+AM44</f>
        <v>550</v>
      </c>
      <c r="AH44" s="40"/>
      <c r="AI44" s="40"/>
      <c r="AJ44" s="39">
        <v>284</v>
      </c>
      <c r="AK44" s="40"/>
      <c r="AL44" s="40"/>
      <c r="AM44" s="39">
        <v>266</v>
      </c>
      <c r="AN44" s="34"/>
      <c r="AO44" s="35"/>
      <c r="AP44" s="31">
        <v>98</v>
      </c>
      <c r="AQ44" s="34"/>
      <c r="AR44" s="28"/>
      <c r="AS44" s="28">
        <f t="shared" si="0"/>
        <v>9</v>
      </c>
      <c r="AT44" s="28"/>
      <c r="AU44" s="28"/>
      <c r="AV44" s="39">
        <v>2</v>
      </c>
      <c r="AW44" s="72"/>
      <c r="AX44" s="72"/>
      <c r="AY44" s="39">
        <v>7</v>
      </c>
    </row>
    <row r="45" spans="2:51" ht="18.75" customHeight="1">
      <c r="B45" s="8"/>
      <c r="C45" s="9">
        <v>24</v>
      </c>
      <c r="D45" s="7"/>
      <c r="E45" s="23"/>
      <c r="F45" s="28">
        <f>+I45+L45</f>
        <v>899</v>
      </c>
      <c r="G45" s="28"/>
      <c r="H45" s="72"/>
      <c r="I45" s="39">
        <v>448</v>
      </c>
      <c r="J45" s="72"/>
      <c r="K45" s="72"/>
      <c r="L45" s="39">
        <v>451</v>
      </c>
      <c r="M45" s="34"/>
      <c r="N45" s="2"/>
      <c r="O45" s="31">
        <v>49</v>
      </c>
      <c r="P45" s="7"/>
      <c r="Q45" s="24"/>
      <c r="R45" s="28">
        <f>+U45+X45</f>
        <v>861</v>
      </c>
      <c r="S45" s="28"/>
      <c r="T45" s="72"/>
      <c r="U45" s="39">
        <v>448</v>
      </c>
      <c r="V45" s="72"/>
      <c r="W45" s="72"/>
      <c r="X45" s="39">
        <v>413</v>
      </c>
      <c r="Y45" s="2"/>
      <c r="Z45" s="2"/>
      <c r="AA45" s="2"/>
      <c r="AB45" s="2"/>
      <c r="AC45" s="8"/>
      <c r="AD45" s="9">
        <v>74</v>
      </c>
      <c r="AE45" s="7"/>
      <c r="AF45" s="24"/>
      <c r="AG45" s="28">
        <f>+AJ45+AM45</f>
        <v>511</v>
      </c>
      <c r="AH45" s="40"/>
      <c r="AI45" s="40"/>
      <c r="AJ45" s="39">
        <v>246</v>
      </c>
      <c r="AK45" s="40"/>
      <c r="AL45" s="40"/>
      <c r="AM45" s="39">
        <v>265</v>
      </c>
      <c r="AN45" s="34"/>
      <c r="AO45" s="35"/>
      <c r="AP45" s="31">
        <v>99</v>
      </c>
      <c r="AQ45" s="34"/>
      <c r="AR45" s="28"/>
      <c r="AS45" s="28">
        <f t="shared" si="0"/>
        <v>10</v>
      </c>
      <c r="AT45" s="28"/>
      <c r="AU45" s="28"/>
      <c r="AV45" s="39">
        <v>1</v>
      </c>
      <c r="AW45" s="72"/>
      <c r="AX45" s="72"/>
      <c r="AY45" s="39">
        <v>9</v>
      </c>
    </row>
    <row r="46" spans="2:51" ht="18.75" customHeight="1">
      <c r="B46" s="4"/>
      <c r="C46" s="4"/>
      <c r="D46" s="10"/>
      <c r="E46" s="4"/>
      <c r="F46" s="4"/>
      <c r="G46" s="4"/>
      <c r="H46" s="4"/>
      <c r="I46" s="4"/>
      <c r="J46" s="4"/>
      <c r="K46" s="4"/>
      <c r="L46" s="4"/>
      <c r="M46" s="10"/>
      <c r="N46" s="4"/>
      <c r="O46" s="4"/>
      <c r="P46" s="10"/>
      <c r="Q46" s="4"/>
      <c r="R46" s="32"/>
      <c r="S46" s="4"/>
      <c r="T46" s="4"/>
      <c r="U46" s="4"/>
      <c r="V46" s="4"/>
      <c r="W46" s="4"/>
      <c r="X46" s="4"/>
      <c r="Y46" s="4"/>
      <c r="Z46" s="2"/>
      <c r="AA46" s="2"/>
      <c r="AB46" s="2"/>
      <c r="AC46" s="8"/>
      <c r="AD46" s="8"/>
      <c r="AE46" s="7"/>
      <c r="AF46" s="2"/>
      <c r="AG46" s="33"/>
      <c r="AH46" s="33"/>
      <c r="AI46" s="44"/>
      <c r="AJ46" s="44"/>
      <c r="AK46" s="44"/>
      <c r="AL46" s="44"/>
      <c r="AM46" s="44"/>
      <c r="AN46" s="34"/>
      <c r="AO46" s="62" t="s">
        <v>28</v>
      </c>
      <c r="AP46" s="63"/>
      <c r="AQ46" s="64"/>
      <c r="AR46" s="37"/>
      <c r="AS46" s="36">
        <f t="shared" si="0"/>
        <v>14</v>
      </c>
      <c r="AT46" s="37"/>
      <c r="AU46" s="37"/>
      <c r="AV46" s="37">
        <v>0</v>
      </c>
      <c r="AW46" s="37"/>
      <c r="AX46" s="37"/>
      <c r="AY46" s="37">
        <v>14</v>
      </c>
    </row>
    <row r="47" spans="2:52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"/>
      <c r="AA47" s="2"/>
      <c r="AB47" s="2"/>
      <c r="AC47" s="4"/>
      <c r="AD47" s="4"/>
      <c r="AE47" s="10"/>
      <c r="AF47" s="4"/>
      <c r="AG47" s="4"/>
      <c r="AH47" s="4"/>
      <c r="AI47" s="4"/>
      <c r="AJ47" s="4"/>
      <c r="AK47" s="4"/>
      <c r="AL47" s="4"/>
      <c r="AM47" s="4"/>
      <c r="AN47" s="10"/>
      <c r="AO47" s="11"/>
      <c r="AP47" s="4"/>
      <c r="AQ47" s="10"/>
      <c r="AR47" s="4"/>
      <c r="AS47" s="4"/>
      <c r="AT47" s="4"/>
      <c r="AU47" s="4"/>
      <c r="AV47" s="4"/>
      <c r="AW47" s="4"/>
      <c r="AX47" s="4"/>
      <c r="AY47" s="4"/>
      <c r="AZ47" s="13"/>
    </row>
    <row r="48" spans="2:51" ht="13.5">
      <c r="B48" s="69" t="s">
        <v>29</v>
      </c>
      <c r="C48" s="69"/>
      <c r="D48" s="69"/>
      <c r="E48" s="69"/>
      <c r="F48" s="69"/>
      <c r="G48" s="69"/>
      <c r="H48" s="69"/>
      <c r="I48" s="69"/>
      <c r="J48" s="69"/>
      <c r="K48" s="6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13.5">
      <c r="B49" s="67"/>
      <c r="C49" s="70"/>
      <c r="D49" s="70"/>
      <c r="E49" s="70"/>
      <c r="F49" s="70"/>
      <c r="G49" s="70"/>
      <c r="H49" s="70"/>
      <c r="I49" s="7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4:5" ht="13.5">
      <c r="D50" s="16"/>
      <c r="E50" s="16"/>
    </row>
    <row r="51" spans="4:5" ht="13.5">
      <c r="D51" s="16"/>
      <c r="E51" s="16"/>
    </row>
    <row r="52" spans="4:5" ht="13.5">
      <c r="D52" s="16"/>
      <c r="E52" s="16"/>
    </row>
    <row r="53" spans="4:5" ht="13.5">
      <c r="D53" s="16"/>
      <c r="E53" s="16"/>
    </row>
    <row r="54" spans="4:5" ht="13.5">
      <c r="D54" s="16"/>
      <c r="E54" s="16"/>
    </row>
    <row r="55" spans="4:5" ht="13.5">
      <c r="D55" s="16"/>
      <c r="E55" s="16"/>
    </row>
    <row r="56" spans="4:5" ht="13.5">
      <c r="D56" s="16"/>
      <c r="E56" s="16"/>
    </row>
    <row r="57" spans="4:5" ht="13.5">
      <c r="D57" s="16"/>
      <c r="E57" s="16"/>
    </row>
  </sheetData>
  <mergeCells count="94">
    <mergeCell ref="AX16:AY16"/>
    <mergeCell ref="AR16:AS16"/>
    <mergeCell ref="Q40:R40"/>
    <mergeCell ref="E40:F40"/>
    <mergeCell ref="E34:F34"/>
    <mergeCell ref="AR22:AS22"/>
    <mergeCell ref="Q16:R16"/>
    <mergeCell ref="Q22:R22"/>
    <mergeCell ref="Q28:R28"/>
    <mergeCell ref="Q34:R34"/>
    <mergeCell ref="AF40:AG40"/>
    <mergeCell ref="AF34:AG34"/>
    <mergeCell ref="AF28:AG28"/>
    <mergeCell ref="AF22:AG22"/>
    <mergeCell ref="AL22:AM22"/>
    <mergeCell ref="AI28:AJ28"/>
    <mergeCell ref="AL28:AM28"/>
    <mergeCell ref="T34:U34"/>
    <mergeCell ref="W34:X34"/>
    <mergeCell ref="T22:U22"/>
    <mergeCell ref="W22:X22"/>
    <mergeCell ref="T28:U28"/>
    <mergeCell ref="W28:X28"/>
    <mergeCell ref="N34:P34"/>
    <mergeCell ref="N28:P28"/>
    <mergeCell ref="H40:I40"/>
    <mergeCell ref="K40:L40"/>
    <mergeCell ref="B16:D16"/>
    <mergeCell ref="N22:P22"/>
    <mergeCell ref="H28:I28"/>
    <mergeCell ref="K28:L28"/>
    <mergeCell ref="E22:F22"/>
    <mergeCell ref="E28:F28"/>
    <mergeCell ref="B11:D11"/>
    <mergeCell ref="AX11:AZ11"/>
    <mergeCell ref="AI11:AK11"/>
    <mergeCell ref="AL11:AN11"/>
    <mergeCell ref="AO11:AQ11"/>
    <mergeCell ref="AR11:AT11"/>
    <mergeCell ref="A1:C1"/>
    <mergeCell ref="AU1:AZ1"/>
    <mergeCell ref="B40:D40"/>
    <mergeCell ref="B22:D22"/>
    <mergeCell ref="B28:D28"/>
    <mergeCell ref="B34:D34"/>
    <mergeCell ref="H16:I16"/>
    <mergeCell ref="AI16:AJ16"/>
    <mergeCell ref="W16:X16"/>
    <mergeCell ref="AL16:AM16"/>
    <mergeCell ref="Q5:X5"/>
    <mergeCell ref="AC5:AH5"/>
    <mergeCell ref="N16:P16"/>
    <mergeCell ref="T16:U16"/>
    <mergeCell ref="Q11:S11"/>
    <mergeCell ref="N11:P11"/>
    <mergeCell ref="T11:V11"/>
    <mergeCell ref="W11:Y11"/>
    <mergeCell ref="AC11:AE11"/>
    <mergeCell ref="AF16:AG16"/>
    <mergeCell ref="K14:L14"/>
    <mergeCell ref="H34:I34"/>
    <mergeCell ref="K34:L34"/>
    <mergeCell ref="H22:I22"/>
    <mergeCell ref="K22:L22"/>
    <mergeCell ref="AO22:AQ22"/>
    <mergeCell ref="AO28:AQ28"/>
    <mergeCell ref="AO34:AQ34"/>
    <mergeCell ref="AC16:AE16"/>
    <mergeCell ref="AC22:AE22"/>
    <mergeCell ref="AC28:AE28"/>
    <mergeCell ref="AC34:AE34"/>
    <mergeCell ref="AI34:AJ34"/>
    <mergeCell ref="AL34:AM34"/>
    <mergeCell ref="AI22:AJ22"/>
    <mergeCell ref="AS8:AY8"/>
    <mergeCell ref="E16:F16"/>
    <mergeCell ref="K16:L16"/>
    <mergeCell ref="AO16:AQ16"/>
    <mergeCell ref="AF11:AH11"/>
    <mergeCell ref="E11:G11"/>
    <mergeCell ref="H11:J11"/>
    <mergeCell ref="K11:M11"/>
    <mergeCell ref="E14:F14"/>
    <mergeCell ref="H14:I14"/>
    <mergeCell ref="B48:K48"/>
    <mergeCell ref="AO40:AQ40"/>
    <mergeCell ref="AO46:AQ46"/>
    <mergeCell ref="B49:I49"/>
    <mergeCell ref="AC40:AE40"/>
    <mergeCell ref="N40:P40"/>
    <mergeCell ref="AL40:AM40"/>
    <mergeCell ref="W40:X40"/>
    <mergeCell ref="T40:U40"/>
    <mergeCell ref="AI40:AJ4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2004-03-23T23:33:11Z</cp:lastPrinted>
  <dcterms:created xsi:type="dcterms:W3CDTF">1997-01-08T22:48:59Z</dcterms:created>
  <dcterms:modified xsi:type="dcterms:W3CDTF">2007-02-22T01:01:39Z</dcterms:modified>
  <cp:category/>
  <cp:version/>
  <cp:contentType/>
  <cp:contentStatus/>
</cp:coreProperties>
</file>