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p9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<sst xmlns="http://schemas.openxmlformats.org/spreadsheetml/2006/main" count="37" uniqueCount="33">
  <si>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単位　：　面積㎡</t>
  </si>
  <si>
    <t>（各年５月１日現在）</t>
  </si>
  <si>
    <t>年次</t>
  </si>
  <si>
    <t>敷地面積</t>
  </si>
  <si>
    <t>校舎面積</t>
  </si>
  <si>
    <t>体育館</t>
  </si>
  <si>
    <t>プール</t>
  </si>
  <si>
    <t>総数</t>
  </si>
  <si>
    <t>鉄筋・鉄骨</t>
  </si>
  <si>
    <t>木造</t>
  </si>
  <si>
    <t>面積</t>
  </si>
  <si>
    <t>小学校総数</t>
  </si>
  <si>
    <t>第一</t>
  </si>
  <si>
    <t>小学校</t>
  </si>
  <si>
    <t>　　二</t>
  </si>
  <si>
    <t>　　三</t>
  </si>
  <si>
    <t>　　四</t>
  </si>
  <si>
    <t>　　六</t>
  </si>
  <si>
    <t>　　七</t>
  </si>
  <si>
    <t>向陽台</t>
  </si>
  <si>
    <t>城山</t>
  </si>
  <si>
    <t>長峰</t>
  </si>
  <si>
    <t>若葉台</t>
  </si>
  <si>
    <t>平尾</t>
  </si>
  <si>
    <t>中学校総数</t>
  </si>
  <si>
    <t>第一</t>
  </si>
  <si>
    <t>中学校</t>
  </si>
  <si>
    <t>　　五</t>
  </si>
  <si>
    <t>資料　：　教育部学校教育課　（施設台帳より）</t>
  </si>
  <si>
    <t>教育　・　文化　・　スポーツ　　9 1</t>
  </si>
  <si>
    <t>第 ７ ２ 表　　　小・中学校施設の状況</t>
  </si>
  <si>
    <t>平成15年</t>
  </si>
  <si>
    <t>平成18年内訳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</si>
</sst>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right"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3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6" fillId="0" borderId="0" xfId="0" applyFont="1" applyAlignment="1">
      <alignment/>
    </xf>
    <xf numFmtId="38" fontId="7" fillId="0" borderId="3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38" fontId="7" fillId="0" borderId="0" xfId="17" applyFont="1" applyAlignment="1">
      <alignment/>
    </xf>
    <xf numFmtId="38" fontId="4" fillId="0" borderId="0" xfId="17" applyFont="1" applyBorder="1" applyAlignment="1">
      <alignment horizontal="distributed"/>
    </xf>
    <xf numFmtId="38" fontId="4" fillId="0" borderId="4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2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7" fillId="0" borderId="0" xfId="17" applyFont="1" applyBorder="1" applyAlignment="1">
      <alignment horizontal="distributed"/>
    </xf>
    <xf numFmtId="38" fontId="7" fillId="0" borderId="2" xfId="17" applyFont="1" applyBorder="1" applyAlignment="1">
      <alignment horizontal="distributed"/>
    </xf>
    <xf numFmtId="38" fontId="4" fillId="0" borderId="0" xfId="17" applyFont="1" applyAlignment="1">
      <alignment horizontal="right"/>
    </xf>
    <xf numFmtId="38" fontId="7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1" xfId="17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tabSelected="1" workbookViewId="0" topLeftCell="A34">
      <selection activeCell="A41" sqref="A41:IV54"/>
    </sheetView>
  </sheetViews>
  <sheetFormatPr defaultColWidth="9.00390625" defaultRowHeight="13.5"/>
  <cols>
    <col min="1" max="1" width="5.125" style="0" customWidth="1"/>
    <col min="2" max="2" width="6.875" style="0" customWidth="1"/>
    <col min="3" max="3" width="2.375" style="0" customWidth="1"/>
    <col min="4" max="4" width="6.00390625" style="0" customWidth="1"/>
    <col min="5" max="5" width="9.625" style="0" customWidth="1"/>
    <col min="6" max="6" width="2.375" style="0" customWidth="1"/>
    <col min="7" max="7" width="5.125" style="0" customWidth="1"/>
    <col min="8" max="8" width="4.25390625" style="0" customWidth="1"/>
    <col min="9" max="9" width="2.375" style="0" customWidth="1"/>
    <col min="10" max="10" width="6.00390625" style="0" customWidth="1"/>
    <col min="11" max="11" width="2.875" style="0" customWidth="1"/>
    <col min="12" max="12" width="2.00390625" style="0" customWidth="1"/>
    <col min="13" max="13" width="6.875" style="0" customWidth="1"/>
    <col min="14" max="14" width="3.375" style="0" customWidth="1"/>
    <col min="15" max="15" width="2.00390625" style="0" customWidth="1"/>
    <col min="16" max="16" width="8.75390625" style="0" customWidth="1"/>
    <col min="17" max="17" width="3.375" style="0" customWidth="1"/>
    <col min="18" max="18" width="7.375" style="0" customWidth="1"/>
    <col min="19" max="19" width="4.25390625" style="0" customWidth="1"/>
  </cols>
  <sheetData>
    <row r="1" spans="14:19" ht="13.5">
      <c r="N1" s="28" t="s">
        <v>29</v>
      </c>
      <c r="O1" s="28"/>
      <c r="P1" s="28"/>
      <c r="Q1" s="28"/>
      <c r="R1" s="28"/>
      <c r="S1" s="28"/>
    </row>
    <row r="4" spans="6:15" ht="14.25">
      <c r="F4" s="29" t="s">
        <v>30</v>
      </c>
      <c r="G4" s="29"/>
      <c r="H4" s="29"/>
      <c r="I4" s="29"/>
      <c r="J4" s="29"/>
      <c r="K4" s="29"/>
      <c r="L4" s="29"/>
      <c r="M4" s="29"/>
      <c r="N4" s="29"/>
      <c r="O4" s="29"/>
    </row>
    <row r="7" spans="2:20" ht="13.5">
      <c r="B7" s="42" t="s">
        <v>0</v>
      </c>
      <c r="C7" s="42"/>
      <c r="D7" s="42"/>
      <c r="E7" s="42"/>
      <c r="F7" s="4"/>
      <c r="G7" s="4"/>
      <c r="H7" s="4"/>
      <c r="I7" s="2"/>
      <c r="J7" s="4"/>
      <c r="K7" s="4"/>
      <c r="L7" s="4"/>
      <c r="M7" s="4"/>
      <c r="N7" s="4"/>
      <c r="O7" s="4"/>
      <c r="P7" s="30" t="s">
        <v>1</v>
      </c>
      <c r="Q7" s="30"/>
      <c r="R7" s="30"/>
      <c r="S7" s="30"/>
      <c r="T7" s="1"/>
    </row>
    <row r="8" spans="2:20" ht="27.75" customHeight="1">
      <c r="B8" s="33" t="s">
        <v>2</v>
      </c>
      <c r="C8" s="33"/>
      <c r="D8" s="34"/>
      <c r="E8" s="33" t="s">
        <v>3</v>
      </c>
      <c r="F8" s="34"/>
      <c r="G8" s="38" t="s">
        <v>4</v>
      </c>
      <c r="H8" s="39"/>
      <c r="I8" s="39"/>
      <c r="J8" s="39"/>
      <c r="K8" s="39"/>
      <c r="L8" s="39"/>
      <c r="M8" s="39"/>
      <c r="N8" s="40"/>
      <c r="O8" s="32" t="s">
        <v>5</v>
      </c>
      <c r="P8" s="33"/>
      <c r="Q8" s="34"/>
      <c r="R8" s="32" t="s">
        <v>6</v>
      </c>
      <c r="S8" s="33"/>
      <c r="T8" s="1"/>
    </row>
    <row r="9" spans="2:20" ht="27.75" customHeight="1">
      <c r="B9" s="36"/>
      <c r="C9" s="36"/>
      <c r="D9" s="37"/>
      <c r="E9" s="36"/>
      <c r="F9" s="37"/>
      <c r="G9" s="38" t="s">
        <v>7</v>
      </c>
      <c r="H9" s="39"/>
      <c r="I9" s="40"/>
      <c r="J9" s="38" t="s">
        <v>8</v>
      </c>
      <c r="K9" s="39"/>
      <c r="L9" s="40"/>
      <c r="M9" s="38" t="s">
        <v>9</v>
      </c>
      <c r="N9" s="40"/>
      <c r="O9" s="35" t="s">
        <v>10</v>
      </c>
      <c r="P9" s="36"/>
      <c r="Q9" s="37"/>
      <c r="R9" s="35"/>
      <c r="S9" s="36"/>
      <c r="T9" s="1"/>
    </row>
    <row r="10" spans="2:20" ht="6" customHeight="1">
      <c r="B10" s="2"/>
      <c r="C10" s="2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5.75" customHeight="1">
      <c r="B11" s="19" t="s">
        <v>31</v>
      </c>
      <c r="C11" s="19"/>
      <c r="D11" s="20"/>
      <c r="E11" s="8">
        <v>324149</v>
      </c>
      <c r="F11" s="1"/>
      <c r="G11" s="25">
        <f>SUM(J11:M11)</f>
        <v>86262</v>
      </c>
      <c r="H11" s="25"/>
      <c r="I11" s="1"/>
      <c r="J11" s="31">
        <v>82702</v>
      </c>
      <c r="K11" s="31"/>
      <c r="L11" s="1"/>
      <c r="M11" s="9">
        <v>3560</v>
      </c>
      <c r="N11" s="1"/>
      <c r="O11" s="1"/>
      <c r="P11" s="9">
        <v>14507</v>
      </c>
      <c r="Q11" s="1"/>
      <c r="R11" s="9">
        <v>18</v>
      </c>
      <c r="S11" s="1"/>
      <c r="T11" s="1"/>
    </row>
    <row r="12" spans="2:20" ht="15.75" customHeight="1">
      <c r="B12" s="21" t="str">
        <f>+" 　 　"&amp;16</f>
        <v> 　 　16</v>
      </c>
      <c r="C12" s="21"/>
      <c r="D12" s="22"/>
      <c r="E12" s="8">
        <v>330481</v>
      </c>
      <c r="F12" s="1"/>
      <c r="G12" s="25">
        <f>SUM(J12:M12)</f>
        <v>86203</v>
      </c>
      <c r="H12" s="25"/>
      <c r="I12" s="1"/>
      <c r="J12" s="31">
        <v>82643</v>
      </c>
      <c r="K12" s="31"/>
      <c r="L12" s="9"/>
      <c r="M12" s="9">
        <v>3560</v>
      </c>
      <c r="N12" s="1"/>
      <c r="O12" s="1"/>
      <c r="P12" s="9">
        <v>14582</v>
      </c>
      <c r="Q12" s="1"/>
      <c r="R12" s="9">
        <v>17</v>
      </c>
      <c r="S12" s="1"/>
      <c r="T12" s="1"/>
    </row>
    <row r="13" spans="2:20" ht="15.75" customHeight="1">
      <c r="B13" s="21" t="str">
        <f>+" 　 　"&amp;17</f>
        <v> 　 　17</v>
      </c>
      <c r="C13" s="21"/>
      <c r="D13" s="22"/>
      <c r="E13" s="8">
        <v>330481</v>
      </c>
      <c r="F13" s="1"/>
      <c r="G13" s="25">
        <f>SUM(J13:M13)</f>
        <v>86273</v>
      </c>
      <c r="H13" s="25"/>
      <c r="I13" s="1"/>
      <c r="J13" s="31">
        <v>82769</v>
      </c>
      <c r="K13" s="31"/>
      <c r="L13" s="9"/>
      <c r="M13" s="9">
        <v>3504</v>
      </c>
      <c r="N13" s="9"/>
      <c r="O13" s="9"/>
      <c r="P13" s="9">
        <v>14874</v>
      </c>
      <c r="Q13" s="9"/>
      <c r="R13" s="9">
        <v>17</v>
      </c>
      <c r="S13" s="1"/>
      <c r="T13" s="1"/>
    </row>
    <row r="14" spans="2:20" ht="15.75" customHeight="1">
      <c r="B14" s="21" t="str">
        <f>+" 　 　"&amp;18</f>
        <v> 　 　18</v>
      </c>
      <c r="C14" s="21"/>
      <c r="D14" s="22"/>
      <c r="E14" s="8">
        <f>+E16+E29</f>
        <v>334712</v>
      </c>
      <c r="F14" s="9"/>
      <c r="G14" s="31">
        <f>+G16+G29</f>
        <v>87529</v>
      </c>
      <c r="H14" s="31"/>
      <c r="I14" s="9"/>
      <c r="J14" s="31">
        <f>+J16+J29</f>
        <v>84025</v>
      </c>
      <c r="K14" s="31"/>
      <c r="L14" s="9"/>
      <c r="M14" s="9">
        <f>+M16+M29</f>
        <v>3504</v>
      </c>
      <c r="N14" s="9"/>
      <c r="O14" s="9"/>
      <c r="P14" s="9">
        <f>+P16+P29</f>
        <v>15031</v>
      </c>
      <c r="Q14" s="9"/>
      <c r="R14" s="9">
        <f>+R16+R29</f>
        <v>17</v>
      </c>
      <c r="S14" s="1"/>
      <c r="T14" s="1"/>
    </row>
    <row r="15" spans="2:20" ht="21.75" customHeight="1">
      <c r="B15" s="21"/>
      <c r="C15" s="21"/>
      <c r="D15" s="22"/>
      <c r="E15" s="1"/>
      <c r="F15" s="1"/>
      <c r="G15" s="1"/>
      <c r="H15" s="41" t="s">
        <v>32</v>
      </c>
      <c r="I15" s="41"/>
      <c r="J15" s="41"/>
      <c r="K15" s="41"/>
      <c r="L15" s="41"/>
      <c r="M15" s="41"/>
      <c r="N15" s="1"/>
      <c r="O15" s="1"/>
      <c r="P15" s="1"/>
      <c r="Q15" s="1"/>
      <c r="R15" s="1"/>
      <c r="S15" s="1"/>
      <c r="T15" s="1"/>
    </row>
    <row r="16" spans="2:20" s="10" customFormat="1" ht="15.75" customHeight="1">
      <c r="B16" s="23" t="s">
        <v>11</v>
      </c>
      <c r="C16" s="23"/>
      <c r="D16" s="24"/>
      <c r="E16" s="11">
        <f>SUM(E17:E27)</f>
        <v>201676</v>
      </c>
      <c r="F16" s="12"/>
      <c r="G16" s="26">
        <f>SUM(G17:H27)</f>
        <v>54112</v>
      </c>
      <c r="H16" s="26"/>
      <c r="I16" s="12"/>
      <c r="J16" s="26">
        <f>SUM(J17:K27)</f>
        <v>50683</v>
      </c>
      <c r="K16" s="26"/>
      <c r="L16" s="12"/>
      <c r="M16" s="12">
        <f>SUM(M17:M27)</f>
        <v>3429</v>
      </c>
      <c r="N16" s="12"/>
      <c r="O16" s="12"/>
      <c r="P16" s="12">
        <f>SUM(P17:P27)</f>
        <v>8915</v>
      </c>
      <c r="Q16" s="12"/>
      <c r="R16" s="12">
        <f>SUM(R17:R27)</f>
        <v>11</v>
      </c>
      <c r="S16" s="13"/>
      <c r="T16" s="13"/>
    </row>
    <row r="17" spans="2:20" ht="15.75" customHeight="1">
      <c r="B17" s="14" t="s">
        <v>12</v>
      </c>
      <c r="C17" s="17" t="s">
        <v>13</v>
      </c>
      <c r="D17" s="18"/>
      <c r="E17" s="8">
        <v>11069</v>
      </c>
      <c r="F17" s="9"/>
      <c r="G17" s="16">
        <f aca="true" t="shared" si="0" ref="G17:G27">J17+M17</f>
        <v>4524</v>
      </c>
      <c r="H17" s="16"/>
      <c r="I17" s="9"/>
      <c r="J17" s="16">
        <v>4524</v>
      </c>
      <c r="K17" s="16"/>
      <c r="L17" s="9"/>
      <c r="M17" s="9">
        <v>0</v>
      </c>
      <c r="N17" s="9"/>
      <c r="O17" s="9"/>
      <c r="P17" s="9">
        <v>816</v>
      </c>
      <c r="Q17" s="9"/>
      <c r="R17" s="9">
        <v>1</v>
      </c>
      <c r="S17" s="1"/>
      <c r="T17" s="1"/>
    </row>
    <row r="18" spans="2:20" ht="15.75" customHeight="1">
      <c r="B18" s="3" t="s">
        <v>14</v>
      </c>
      <c r="C18" s="2"/>
      <c r="D18" s="5"/>
      <c r="E18" s="8">
        <v>14116</v>
      </c>
      <c r="F18" s="9"/>
      <c r="G18" s="16">
        <f t="shared" si="0"/>
        <v>3546</v>
      </c>
      <c r="H18" s="16"/>
      <c r="I18" s="9"/>
      <c r="J18" s="16">
        <v>3546</v>
      </c>
      <c r="K18" s="16"/>
      <c r="L18" s="9"/>
      <c r="M18" s="9">
        <v>0</v>
      </c>
      <c r="N18" s="9"/>
      <c r="O18" s="9"/>
      <c r="P18" s="9">
        <v>686</v>
      </c>
      <c r="Q18" s="9"/>
      <c r="R18" s="9">
        <v>1</v>
      </c>
      <c r="S18" s="1"/>
      <c r="T18" s="1"/>
    </row>
    <row r="19" spans="2:20" ht="15.75" customHeight="1">
      <c r="B19" s="3" t="s">
        <v>15</v>
      </c>
      <c r="C19" s="2"/>
      <c r="D19" s="5"/>
      <c r="E19" s="8">
        <v>11008</v>
      </c>
      <c r="F19" s="9"/>
      <c r="G19" s="16">
        <f t="shared" si="0"/>
        <v>5115</v>
      </c>
      <c r="H19" s="16"/>
      <c r="I19" s="9"/>
      <c r="J19" s="16">
        <v>5055</v>
      </c>
      <c r="K19" s="16"/>
      <c r="L19" s="9"/>
      <c r="M19" s="9">
        <v>60</v>
      </c>
      <c r="N19" s="9"/>
      <c r="O19" s="9"/>
      <c r="P19" s="9">
        <v>703</v>
      </c>
      <c r="Q19" s="9"/>
      <c r="R19" s="9">
        <v>1</v>
      </c>
      <c r="S19" s="1"/>
      <c r="T19" s="1"/>
    </row>
    <row r="20" spans="2:20" ht="15.75" customHeight="1">
      <c r="B20" s="3" t="s">
        <v>16</v>
      </c>
      <c r="C20" s="2"/>
      <c r="D20" s="5"/>
      <c r="E20" s="8">
        <v>10218</v>
      </c>
      <c r="F20" s="9"/>
      <c r="G20" s="16">
        <f t="shared" si="0"/>
        <v>4842</v>
      </c>
      <c r="H20" s="16"/>
      <c r="I20" s="9"/>
      <c r="J20" s="16">
        <v>4842</v>
      </c>
      <c r="K20" s="16"/>
      <c r="L20" s="9"/>
      <c r="M20" s="9">
        <v>0</v>
      </c>
      <c r="N20" s="9"/>
      <c r="O20" s="9"/>
      <c r="P20" s="9">
        <v>820</v>
      </c>
      <c r="Q20" s="9"/>
      <c r="R20" s="9">
        <v>1</v>
      </c>
      <c r="S20" s="1"/>
      <c r="T20" s="1"/>
    </row>
    <row r="21" spans="2:20" ht="15.75" customHeight="1">
      <c r="B21" s="3" t="s">
        <v>17</v>
      </c>
      <c r="C21" s="2"/>
      <c r="D21" s="5"/>
      <c r="E21" s="8">
        <v>13926</v>
      </c>
      <c r="F21" s="9"/>
      <c r="G21" s="16">
        <f t="shared" si="0"/>
        <v>5078</v>
      </c>
      <c r="H21" s="16"/>
      <c r="I21" s="9"/>
      <c r="J21" s="16">
        <v>5078</v>
      </c>
      <c r="K21" s="16"/>
      <c r="L21" s="9"/>
      <c r="M21" s="9">
        <v>0</v>
      </c>
      <c r="N21" s="9"/>
      <c r="O21" s="9"/>
      <c r="P21" s="9">
        <v>734</v>
      </c>
      <c r="Q21" s="9"/>
      <c r="R21" s="9">
        <v>1</v>
      </c>
      <c r="S21" s="1"/>
      <c r="T21" s="1"/>
    </row>
    <row r="22" spans="2:20" ht="15.75" customHeight="1">
      <c r="B22" s="3" t="s">
        <v>18</v>
      </c>
      <c r="C22" s="2"/>
      <c r="D22" s="5"/>
      <c r="E22" s="8">
        <v>11955</v>
      </c>
      <c r="F22" s="9"/>
      <c r="G22" s="16">
        <f t="shared" si="0"/>
        <v>3261</v>
      </c>
      <c r="H22" s="16"/>
      <c r="I22" s="9"/>
      <c r="J22" s="16">
        <v>3261</v>
      </c>
      <c r="K22" s="16"/>
      <c r="L22" s="9"/>
      <c r="M22" s="9">
        <v>0</v>
      </c>
      <c r="N22" s="9"/>
      <c r="O22" s="9"/>
      <c r="P22" s="9">
        <v>710</v>
      </c>
      <c r="Q22" s="9"/>
      <c r="R22" s="9">
        <v>1</v>
      </c>
      <c r="S22" s="1"/>
      <c r="T22" s="1"/>
    </row>
    <row r="23" spans="2:20" ht="15.75" customHeight="1">
      <c r="B23" s="14" t="s">
        <v>19</v>
      </c>
      <c r="C23" s="14"/>
      <c r="D23" s="5"/>
      <c r="E23" s="8">
        <v>27941</v>
      </c>
      <c r="F23" s="9"/>
      <c r="G23" s="16">
        <f t="shared" si="0"/>
        <v>5615</v>
      </c>
      <c r="H23" s="16"/>
      <c r="I23" s="9"/>
      <c r="J23" s="16">
        <v>5615</v>
      </c>
      <c r="K23" s="16"/>
      <c r="L23" s="9"/>
      <c r="M23" s="9">
        <v>0</v>
      </c>
      <c r="N23" s="9"/>
      <c r="O23" s="9"/>
      <c r="P23" s="9">
        <v>917</v>
      </c>
      <c r="Q23" s="9"/>
      <c r="R23" s="9">
        <v>1</v>
      </c>
      <c r="S23" s="1"/>
      <c r="T23" s="1"/>
    </row>
    <row r="24" spans="2:20" ht="15.75" customHeight="1">
      <c r="B24" s="14" t="s">
        <v>20</v>
      </c>
      <c r="C24" s="14"/>
      <c r="D24" s="5"/>
      <c r="E24" s="8">
        <v>22352</v>
      </c>
      <c r="F24" s="9"/>
      <c r="G24" s="16">
        <f t="shared" si="0"/>
        <v>4679</v>
      </c>
      <c r="H24" s="16"/>
      <c r="I24" s="9"/>
      <c r="J24" s="16">
        <v>4679</v>
      </c>
      <c r="K24" s="16"/>
      <c r="L24" s="9"/>
      <c r="M24" s="9">
        <v>0</v>
      </c>
      <c r="N24" s="9"/>
      <c r="O24" s="9"/>
      <c r="P24" s="9">
        <v>917</v>
      </c>
      <c r="Q24" s="9"/>
      <c r="R24" s="9">
        <v>1</v>
      </c>
      <c r="S24" s="1"/>
      <c r="T24" s="1"/>
    </row>
    <row r="25" spans="2:20" ht="15.75" customHeight="1">
      <c r="B25" s="14" t="s">
        <v>21</v>
      </c>
      <c r="C25" s="14"/>
      <c r="D25" s="5"/>
      <c r="E25" s="8">
        <v>29336</v>
      </c>
      <c r="F25" s="9"/>
      <c r="G25" s="16">
        <f t="shared" si="0"/>
        <v>4696</v>
      </c>
      <c r="H25" s="16"/>
      <c r="I25" s="9"/>
      <c r="J25" s="16">
        <v>4696</v>
      </c>
      <c r="K25" s="16"/>
      <c r="L25" s="9"/>
      <c r="M25" s="9">
        <v>0</v>
      </c>
      <c r="N25" s="9"/>
      <c r="O25" s="9"/>
      <c r="P25" s="9">
        <v>884</v>
      </c>
      <c r="Q25" s="9"/>
      <c r="R25" s="9">
        <v>1</v>
      </c>
      <c r="S25" s="1"/>
      <c r="T25" s="1"/>
    </row>
    <row r="26" spans="2:20" ht="15.75" customHeight="1">
      <c r="B26" s="14" t="s">
        <v>22</v>
      </c>
      <c r="C26" s="14"/>
      <c r="D26" s="5"/>
      <c r="E26" s="8">
        <v>29626</v>
      </c>
      <c r="F26" s="9"/>
      <c r="G26" s="16">
        <f t="shared" si="0"/>
        <v>7709</v>
      </c>
      <c r="H26" s="16"/>
      <c r="I26" s="9"/>
      <c r="J26" s="16">
        <v>4340</v>
      </c>
      <c r="K26" s="16"/>
      <c r="L26" s="9"/>
      <c r="M26" s="9">
        <v>3369</v>
      </c>
      <c r="N26" s="9"/>
      <c r="O26" s="9"/>
      <c r="P26" s="9">
        <v>919</v>
      </c>
      <c r="Q26" s="9"/>
      <c r="R26" s="9">
        <v>1</v>
      </c>
      <c r="S26" s="1"/>
      <c r="T26" s="1"/>
    </row>
    <row r="27" spans="2:20" ht="15.75" customHeight="1">
      <c r="B27" s="14" t="s">
        <v>23</v>
      </c>
      <c r="C27" s="14"/>
      <c r="D27" s="5"/>
      <c r="E27" s="8">
        <v>20129</v>
      </c>
      <c r="F27" s="9"/>
      <c r="G27" s="16">
        <f t="shared" si="0"/>
        <v>5047</v>
      </c>
      <c r="H27" s="16"/>
      <c r="I27" s="9"/>
      <c r="J27" s="16">
        <v>5047</v>
      </c>
      <c r="K27" s="16"/>
      <c r="L27" s="9"/>
      <c r="M27" s="9">
        <v>0</v>
      </c>
      <c r="N27" s="9"/>
      <c r="O27" s="9"/>
      <c r="P27" s="9">
        <v>809</v>
      </c>
      <c r="Q27" s="9"/>
      <c r="R27" s="9">
        <v>1</v>
      </c>
      <c r="S27" s="1"/>
      <c r="T27" s="1"/>
    </row>
    <row r="28" spans="2:20" ht="15.75" customHeight="1">
      <c r="B28" s="2"/>
      <c r="C28" s="2"/>
      <c r="D28" s="5"/>
      <c r="E28" s="8"/>
      <c r="F28" s="9"/>
      <c r="G28" s="16"/>
      <c r="H28" s="16"/>
      <c r="I28" s="9"/>
      <c r="J28" s="16"/>
      <c r="K28" s="16"/>
      <c r="L28" s="9"/>
      <c r="M28" s="9"/>
      <c r="N28" s="9"/>
      <c r="O28" s="9"/>
      <c r="P28" s="9"/>
      <c r="Q28" s="9"/>
      <c r="R28" s="9"/>
      <c r="S28" s="1"/>
      <c r="T28" s="1"/>
    </row>
    <row r="29" spans="2:20" s="10" customFormat="1" ht="15.75" customHeight="1">
      <c r="B29" s="23" t="s">
        <v>24</v>
      </c>
      <c r="C29" s="23"/>
      <c r="D29" s="24"/>
      <c r="E29" s="11">
        <f>SUM(E30:E35)</f>
        <v>133036</v>
      </c>
      <c r="F29" s="12"/>
      <c r="G29" s="26">
        <f>SUM(G30:H35)</f>
        <v>33417</v>
      </c>
      <c r="H29" s="26"/>
      <c r="I29" s="12"/>
      <c r="J29" s="26">
        <f>SUM(J30:K35)</f>
        <v>33342</v>
      </c>
      <c r="K29" s="26"/>
      <c r="L29" s="12"/>
      <c r="M29" s="12">
        <f>SUM(M30:M35)</f>
        <v>75</v>
      </c>
      <c r="N29" s="12"/>
      <c r="O29" s="12"/>
      <c r="P29" s="12">
        <f>SUM(P30:P35)</f>
        <v>6116</v>
      </c>
      <c r="Q29" s="12"/>
      <c r="R29" s="12">
        <f>SUM(R30:R35)</f>
        <v>6</v>
      </c>
      <c r="S29" s="13"/>
      <c r="T29" s="13"/>
    </row>
    <row r="30" spans="2:20" ht="15.75" customHeight="1">
      <c r="B30" s="6" t="s">
        <v>25</v>
      </c>
      <c r="C30" s="17" t="s">
        <v>26</v>
      </c>
      <c r="D30" s="18"/>
      <c r="E30" s="8">
        <v>13217</v>
      </c>
      <c r="F30" s="9"/>
      <c r="G30" s="16">
        <f aca="true" t="shared" si="1" ref="G30:G35">J30+M30</f>
        <v>4721</v>
      </c>
      <c r="H30" s="16"/>
      <c r="I30" s="9"/>
      <c r="J30" s="16">
        <v>4646</v>
      </c>
      <c r="K30" s="16"/>
      <c r="L30" s="9"/>
      <c r="M30" s="9">
        <v>75</v>
      </c>
      <c r="N30" s="9"/>
      <c r="O30" s="9"/>
      <c r="P30" s="9">
        <v>758</v>
      </c>
      <c r="Q30" s="9"/>
      <c r="R30" s="9">
        <v>1</v>
      </c>
      <c r="S30" s="1"/>
      <c r="T30" s="1"/>
    </row>
    <row r="31" spans="2:20" ht="15.75" customHeight="1">
      <c r="B31" s="7" t="s">
        <v>14</v>
      </c>
      <c r="C31" s="2"/>
      <c r="D31" s="5"/>
      <c r="E31" s="8">
        <v>23132</v>
      </c>
      <c r="F31" s="9"/>
      <c r="G31" s="16">
        <f t="shared" si="1"/>
        <v>6124</v>
      </c>
      <c r="H31" s="16"/>
      <c r="I31" s="9"/>
      <c r="J31" s="16">
        <v>6124</v>
      </c>
      <c r="K31" s="16"/>
      <c r="L31" s="9"/>
      <c r="M31" s="9">
        <v>0</v>
      </c>
      <c r="N31" s="9"/>
      <c r="O31" s="9"/>
      <c r="P31" s="9">
        <v>923</v>
      </c>
      <c r="Q31" s="9"/>
      <c r="R31" s="9">
        <v>1</v>
      </c>
      <c r="S31" s="1"/>
      <c r="T31" s="1"/>
    </row>
    <row r="32" spans="2:20" ht="15.75" customHeight="1">
      <c r="B32" s="7" t="s">
        <v>15</v>
      </c>
      <c r="C32" s="2"/>
      <c r="D32" s="5"/>
      <c r="E32" s="8">
        <v>14911</v>
      </c>
      <c r="F32" s="9"/>
      <c r="G32" s="16">
        <f t="shared" si="1"/>
        <v>5090</v>
      </c>
      <c r="H32" s="16"/>
      <c r="I32" s="9"/>
      <c r="J32" s="16">
        <v>5090</v>
      </c>
      <c r="K32" s="16"/>
      <c r="L32" s="9"/>
      <c r="M32" s="9">
        <v>0</v>
      </c>
      <c r="N32" s="9"/>
      <c r="O32" s="9"/>
      <c r="P32" s="9">
        <v>863</v>
      </c>
      <c r="Q32" s="9"/>
      <c r="R32" s="9">
        <v>1</v>
      </c>
      <c r="S32" s="1"/>
      <c r="T32" s="1"/>
    </row>
    <row r="33" spans="2:20" ht="15.75" customHeight="1">
      <c r="B33" s="7" t="s">
        <v>16</v>
      </c>
      <c r="C33" s="2"/>
      <c r="D33" s="5"/>
      <c r="E33" s="8">
        <v>15409</v>
      </c>
      <c r="F33" s="9"/>
      <c r="G33" s="16">
        <f t="shared" si="1"/>
        <v>5140</v>
      </c>
      <c r="H33" s="16"/>
      <c r="I33" s="9"/>
      <c r="J33" s="16">
        <v>5140</v>
      </c>
      <c r="K33" s="16"/>
      <c r="L33" s="9"/>
      <c r="M33" s="9">
        <v>0</v>
      </c>
      <c r="N33" s="9"/>
      <c r="O33" s="9"/>
      <c r="P33" s="9">
        <v>1038</v>
      </c>
      <c r="Q33" s="9"/>
      <c r="R33" s="9">
        <v>1</v>
      </c>
      <c r="S33" s="1"/>
      <c r="T33" s="1"/>
    </row>
    <row r="34" spans="2:20" ht="15.75" customHeight="1">
      <c r="B34" s="7" t="s">
        <v>27</v>
      </c>
      <c r="C34" s="2"/>
      <c r="D34" s="5"/>
      <c r="E34" s="8">
        <v>34466</v>
      </c>
      <c r="F34" s="9"/>
      <c r="G34" s="16">
        <f t="shared" si="1"/>
        <v>6200</v>
      </c>
      <c r="H34" s="16"/>
      <c r="I34" s="9"/>
      <c r="J34" s="16">
        <v>6200</v>
      </c>
      <c r="K34" s="16"/>
      <c r="L34" s="9"/>
      <c r="M34" s="9">
        <v>0</v>
      </c>
      <c r="N34" s="9"/>
      <c r="O34" s="9"/>
      <c r="P34" s="9">
        <v>1101</v>
      </c>
      <c r="Q34" s="9"/>
      <c r="R34" s="9">
        <v>1</v>
      </c>
      <c r="S34" s="1"/>
      <c r="T34" s="1"/>
    </row>
    <row r="35" spans="2:20" ht="15.75" customHeight="1">
      <c r="B35" s="7" t="s">
        <v>17</v>
      </c>
      <c r="C35" s="2"/>
      <c r="D35" s="5"/>
      <c r="E35" s="8">
        <v>31901</v>
      </c>
      <c r="F35" s="9"/>
      <c r="G35" s="16">
        <f t="shared" si="1"/>
        <v>6142</v>
      </c>
      <c r="H35" s="16"/>
      <c r="I35" s="9"/>
      <c r="J35" s="16">
        <v>6142</v>
      </c>
      <c r="K35" s="16"/>
      <c r="L35" s="9"/>
      <c r="M35" s="9">
        <v>0</v>
      </c>
      <c r="N35" s="9"/>
      <c r="O35" s="9"/>
      <c r="P35" s="9">
        <v>1433</v>
      </c>
      <c r="Q35" s="9"/>
      <c r="R35" s="9">
        <v>1</v>
      </c>
      <c r="S35" s="1"/>
      <c r="T35" s="1"/>
    </row>
    <row r="36" spans="2:20" ht="6" customHeight="1">
      <c r="B36" s="4"/>
      <c r="C36" s="4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</row>
    <row r="37" spans="2:20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customHeight="1"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15.75" customHeight="1"/>
    <row r="40" ht="15.75" customHeight="1"/>
  </sheetData>
  <mergeCells count="72">
    <mergeCell ref="H15:M15"/>
    <mergeCell ref="B7:E7"/>
    <mergeCell ref="B15:D15"/>
    <mergeCell ref="B8:D9"/>
    <mergeCell ref="G9:I9"/>
    <mergeCell ref="J9:L9"/>
    <mergeCell ref="M9:N9"/>
    <mergeCell ref="G13:H13"/>
    <mergeCell ref="J11:K11"/>
    <mergeCell ref="J12:K12"/>
    <mergeCell ref="F4:O4"/>
    <mergeCell ref="P7:S7"/>
    <mergeCell ref="G14:H14"/>
    <mergeCell ref="O8:Q8"/>
    <mergeCell ref="O9:Q9"/>
    <mergeCell ref="R8:S9"/>
    <mergeCell ref="E8:F9"/>
    <mergeCell ref="G8:N8"/>
    <mergeCell ref="J13:K13"/>
    <mergeCell ref="J14:K14"/>
    <mergeCell ref="N1:S1"/>
    <mergeCell ref="B38:J38"/>
    <mergeCell ref="J27:K27"/>
    <mergeCell ref="J28:K28"/>
    <mergeCell ref="J29:K29"/>
    <mergeCell ref="J23:K23"/>
    <mergeCell ref="J24:K24"/>
    <mergeCell ref="J25:K25"/>
    <mergeCell ref="J26:K26"/>
    <mergeCell ref="G33:H33"/>
    <mergeCell ref="G34:H34"/>
    <mergeCell ref="G35:H35"/>
    <mergeCell ref="J16:K16"/>
    <mergeCell ref="J17:K17"/>
    <mergeCell ref="J18:K18"/>
    <mergeCell ref="J19:K19"/>
    <mergeCell ref="J20:K20"/>
    <mergeCell ref="J21:K21"/>
    <mergeCell ref="J22:K22"/>
    <mergeCell ref="G29:H29"/>
    <mergeCell ref="G30:H30"/>
    <mergeCell ref="G31:H31"/>
    <mergeCell ref="G32:H32"/>
    <mergeCell ref="G25:H25"/>
    <mergeCell ref="G26:H26"/>
    <mergeCell ref="G27:H27"/>
    <mergeCell ref="G28:H28"/>
    <mergeCell ref="G21:H21"/>
    <mergeCell ref="G22:H22"/>
    <mergeCell ref="G23:H23"/>
    <mergeCell ref="G24:H24"/>
    <mergeCell ref="B29:D29"/>
    <mergeCell ref="C30:D30"/>
    <mergeCell ref="G11:H11"/>
    <mergeCell ref="G12:H12"/>
    <mergeCell ref="G16:H16"/>
    <mergeCell ref="G17:H17"/>
    <mergeCell ref="G18:H18"/>
    <mergeCell ref="G19:H19"/>
    <mergeCell ref="G20:H20"/>
    <mergeCell ref="B16:D16"/>
    <mergeCell ref="C17:D17"/>
    <mergeCell ref="B11:D11"/>
    <mergeCell ref="B12:D12"/>
    <mergeCell ref="B13:D13"/>
    <mergeCell ref="B14:D14"/>
    <mergeCell ref="J34:K34"/>
    <mergeCell ref="J35:K35"/>
    <mergeCell ref="J30:K30"/>
    <mergeCell ref="J31:K31"/>
    <mergeCell ref="J32:K32"/>
    <mergeCell ref="J33:K3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2004-03-23T23:59:42Z</cp:lastPrinted>
  <dcterms:created xsi:type="dcterms:W3CDTF">1997-01-08T22:48:59Z</dcterms:created>
  <dcterms:modified xsi:type="dcterms:W3CDTF">2007-05-02T05:43:45Z</dcterms:modified>
  <cp:category/>
  <cp:version/>
  <cp:contentType/>
  <cp:contentStatus/>
</cp:coreProperties>
</file>