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p94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<sst xmlns="http://schemas.openxmlformats.org/spreadsheetml/2006/main" count="23" uniqueCount="22">
  <si>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総数</t>
  </si>
  <si>
    <t>本館</t>
  </si>
  <si>
    <t>第二</t>
  </si>
  <si>
    <t>第三</t>
  </si>
  <si>
    <t>第四</t>
  </si>
  <si>
    <t>向陽台</t>
  </si>
  <si>
    <t>総記</t>
  </si>
  <si>
    <t>哲学</t>
  </si>
  <si>
    <t>歴史</t>
  </si>
  <si>
    <t>社会科学</t>
  </si>
  <si>
    <t>自然科学</t>
  </si>
  <si>
    <t>工学技術</t>
  </si>
  <si>
    <t>産業</t>
  </si>
  <si>
    <t>芸術</t>
  </si>
  <si>
    <t>言語</t>
  </si>
  <si>
    <t>文学</t>
  </si>
  <si>
    <t>小計（一般）</t>
  </si>
  <si>
    <t>児童図書</t>
  </si>
  <si>
    <t>資料　：　教育部図書館</t>
  </si>
  <si>
    <t>９　４　　教育・文化・スポーツ</t>
  </si>
  <si>
    <t>第７７表　　　図書館分類別蔵書数</t>
  </si>
  <si>
    <t>（平成１8年３月３１日現在）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</si>
</sst>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11"/>
      <name val="ＭＳ Ｐゴシック"/>
      <family val="3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38" fontId="4" fillId="0" borderId="0" xfId="17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38" fontId="6" fillId="0" borderId="0" xfId="17" applyFont="1" applyBorder="1" applyAlignment="1">
      <alignment horizontal="distributed" vertical="center"/>
    </xf>
    <xf numFmtId="38" fontId="6" fillId="0" borderId="7" xfId="17" applyFont="1" applyBorder="1" applyAlignment="1">
      <alignment/>
    </xf>
    <xf numFmtId="38" fontId="6" fillId="0" borderId="8" xfId="17" applyFont="1" applyFill="1" applyBorder="1" applyAlignment="1">
      <alignment horizontal="right"/>
    </xf>
    <xf numFmtId="226" fontId="6" fillId="0" borderId="0" xfId="17" applyNumberFormat="1" applyFont="1" applyFill="1" applyBorder="1" applyAlignment="1">
      <alignment horizontal="right"/>
    </xf>
    <xf numFmtId="38" fontId="6" fillId="0" borderId="0" xfId="17" applyFont="1" applyFill="1" applyBorder="1" applyAlignment="1">
      <alignment horizontal="right"/>
    </xf>
    <xf numFmtId="38" fontId="7" fillId="0" borderId="0" xfId="17" applyFont="1" applyAlignment="1">
      <alignment/>
    </xf>
    <xf numFmtId="0" fontId="7" fillId="0" borderId="0" xfId="0" applyFont="1" applyAlignment="1">
      <alignment/>
    </xf>
    <xf numFmtId="38" fontId="4" fillId="0" borderId="0" xfId="17" applyFont="1" applyBorder="1" applyAlignment="1">
      <alignment horizontal="distributed" vertical="center"/>
    </xf>
    <xf numFmtId="38" fontId="4" fillId="0" borderId="7" xfId="17" applyFont="1" applyBorder="1" applyAlignment="1">
      <alignment/>
    </xf>
    <xf numFmtId="226" fontId="4" fillId="0" borderId="0" xfId="17" applyNumberFormat="1" applyFont="1" applyAlignment="1">
      <alignment horizontal="right"/>
    </xf>
    <xf numFmtId="226" fontId="4" fillId="0" borderId="0" xfId="17" applyNumberFormat="1" applyFont="1" applyAlignment="1">
      <alignment/>
    </xf>
    <xf numFmtId="38" fontId="4" fillId="0" borderId="8" xfId="17" applyFont="1" applyFill="1" applyBorder="1" applyAlignment="1">
      <alignment horizontal="right"/>
    </xf>
    <xf numFmtId="9" fontId="4" fillId="0" borderId="0" xfId="17" applyNumberFormat="1" applyFont="1" applyFill="1" applyBorder="1" applyAlignment="1">
      <alignment horizontal="right"/>
    </xf>
    <xf numFmtId="38" fontId="4" fillId="0" borderId="0" xfId="17" applyFont="1" applyFill="1" applyBorder="1" applyAlignment="1">
      <alignment horizontal="right"/>
    </xf>
    <xf numFmtId="38" fontId="0" fillId="0" borderId="0" xfId="0" applyNumberFormat="1" applyAlignment="1">
      <alignment/>
    </xf>
    <xf numFmtId="38" fontId="4" fillId="0" borderId="0" xfId="17" applyFont="1" applyFill="1" applyBorder="1" applyAlignment="1">
      <alignment horizontal="distributed" vertical="center"/>
    </xf>
    <xf numFmtId="226" fontId="4" fillId="0" borderId="1" xfId="0" applyNumberFormat="1" applyFont="1" applyBorder="1" applyAlignment="1">
      <alignment horizontal="right"/>
    </xf>
    <xf numFmtId="38" fontId="8" fillId="0" borderId="0" xfId="17" applyFont="1" applyFill="1" applyBorder="1" applyAlignment="1">
      <alignment horizontal="center"/>
    </xf>
    <xf numFmtId="0" fontId="4" fillId="0" borderId="0" xfId="0" applyFont="1" applyBorder="1" applyAlignment="1">
      <alignment/>
    </xf>
    <xf numFmtId="38" fontId="4" fillId="0" borderId="0" xfId="17" applyFont="1" applyBorder="1" applyAlignment="1">
      <alignment horizontal="center"/>
    </xf>
    <xf numFmtId="0" fontId="4" fillId="0" borderId="0" xfId="0" applyFont="1" applyBorder="1" applyAlignment="1">
      <alignment/>
    </xf>
    <xf numFmtId="38" fontId="0" fillId="0" borderId="0" xfId="17" applyAlignment="1">
      <alignment/>
    </xf>
    <xf numFmtId="38" fontId="4" fillId="0" borderId="0" xfId="17" applyFont="1" applyBorder="1" applyAlignment="1">
      <alignment horizontal="center"/>
    </xf>
    <xf numFmtId="38" fontId="4" fillId="0" borderId="0" xfId="17" applyFont="1" applyFill="1" applyBorder="1" applyAlignment="1">
      <alignment horizontal="right"/>
    </xf>
    <xf numFmtId="0" fontId="4" fillId="0" borderId="0" xfId="0" applyFont="1" applyAlignment="1">
      <alignment horizontal="left"/>
    </xf>
    <xf numFmtId="9" fontId="4" fillId="0" borderId="0" xfId="17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distributed"/>
    </xf>
    <xf numFmtId="38" fontId="6" fillId="0" borderId="0" xfId="17" applyFont="1" applyFill="1" applyBorder="1" applyAlignment="1">
      <alignment horizontal="right"/>
    </xf>
    <xf numFmtId="38" fontId="4" fillId="0" borderId="0" xfId="17" applyFont="1" applyAlignment="1">
      <alignment horizontal="right"/>
    </xf>
    <xf numFmtId="226" fontId="6" fillId="0" borderId="0" xfId="17" applyNumberFormat="1" applyFont="1" applyFill="1" applyBorder="1" applyAlignment="1">
      <alignment horizontal="right"/>
    </xf>
    <xf numFmtId="38" fontId="6" fillId="0" borderId="0" xfId="17" applyFont="1" applyFill="1" applyBorder="1" applyAlignment="1">
      <alignment horizontal="center"/>
    </xf>
    <xf numFmtId="226" fontId="6" fillId="0" borderId="0" xfId="17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226" fontId="4" fillId="0" borderId="0" xfId="17" applyNumberFormat="1" applyFont="1" applyAlignment="1">
      <alignment horizontal="right"/>
    </xf>
    <xf numFmtId="0" fontId="4" fillId="0" borderId="1" xfId="0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32</xdr:row>
      <xdr:rowOff>0</xdr:rowOff>
    </xdr:from>
    <xdr:to>
      <xdr:col>0</xdr:col>
      <xdr:colOff>790575</xdr:colOff>
      <xdr:row>32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4579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workbookViewId="0" topLeftCell="A1">
      <selection activeCell="C5" sqref="C5"/>
    </sheetView>
  </sheetViews>
  <sheetFormatPr defaultColWidth="9.00390625" defaultRowHeight="13.5"/>
  <cols>
    <col min="1" max="1" width="10.50390625" style="0" customWidth="1"/>
    <col min="2" max="2" width="2.375" style="0" customWidth="1"/>
    <col min="3" max="3" width="7.375" style="0" customWidth="1"/>
    <col min="4" max="4" width="6.125" style="0" customWidth="1"/>
    <col min="5" max="5" width="2.375" style="0" customWidth="1"/>
    <col min="6" max="6" width="8.875" style="0" customWidth="1"/>
    <col min="7" max="7" width="5.75390625" style="0" customWidth="1"/>
    <col min="8" max="8" width="4.25390625" style="0" customWidth="1"/>
    <col min="9" max="9" width="4.625" style="0" customWidth="1"/>
    <col min="10" max="10" width="2.625" style="0" customWidth="1"/>
    <col min="11" max="11" width="2.75390625" style="0" customWidth="1"/>
    <col min="12" max="12" width="3.75390625" style="0" customWidth="1"/>
    <col min="13" max="13" width="2.375" style="0" customWidth="1"/>
    <col min="14" max="14" width="3.375" style="0" customWidth="1"/>
    <col min="15" max="15" width="4.75390625" style="0" customWidth="1"/>
    <col min="16" max="16" width="5.125" style="0" customWidth="1"/>
    <col min="17" max="17" width="2.00390625" style="0" customWidth="1"/>
    <col min="18" max="18" width="5.25390625" style="0" customWidth="1"/>
    <col min="19" max="19" width="5.125" style="0" customWidth="1"/>
    <col min="20" max="20" width="2.00390625" style="0" customWidth="1"/>
    <col min="21" max="21" width="5.125" style="0" customWidth="1"/>
  </cols>
  <sheetData>
    <row r="1" spans="1:5" ht="13.5">
      <c r="A1" s="36" t="s">
        <v>19</v>
      </c>
      <c r="B1" s="36"/>
      <c r="C1" s="36"/>
      <c r="D1" s="36"/>
      <c r="E1" s="36"/>
    </row>
    <row r="2" spans="1:5" ht="13.5">
      <c r="A2" s="36"/>
      <c r="B2" s="36"/>
      <c r="C2" s="36"/>
      <c r="D2" s="36"/>
      <c r="E2" s="36"/>
    </row>
    <row r="5" spans="3:16" ht="14.25">
      <c r="C5" s="1"/>
      <c r="D5" s="39" t="s">
        <v>20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9" spans="1:21" ht="13.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49" t="s">
        <v>21</v>
      </c>
      <c r="P9" s="49"/>
      <c r="Q9" s="49"/>
      <c r="R9" s="49"/>
      <c r="S9" s="49"/>
      <c r="T9" s="49"/>
      <c r="U9" s="49"/>
    </row>
    <row r="10" spans="1:21" ht="63" customHeight="1">
      <c r="A10" s="9"/>
      <c r="B10" s="10"/>
      <c r="C10" s="45" t="s">
        <v>0</v>
      </c>
      <c r="D10" s="46"/>
      <c r="E10" s="47"/>
      <c r="F10" s="46" t="s">
        <v>1</v>
      </c>
      <c r="G10" s="47"/>
      <c r="H10" s="45" t="s">
        <v>2</v>
      </c>
      <c r="I10" s="46"/>
      <c r="J10" s="46"/>
      <c r="K10" s="47"/>
      <c r="L10" s="45" t="s">
        <v>3</v>
      </c>
      <c r="M10" s="46"/>
      <c r="N10" s="46"/>
      <c r="O10" s="47"/>
      <c r="P10" s="45" t="s">
        <v>4</v>
      </c>
      <c r="Q10" s="46"/>
      <c r="R10" s="47"/>
      <c r="S10" s="46" t="s">
        <v>5</v>
      </c>
      <c r="T10" s="46"/>
      <c r="U10" s="46"/>
    </row>
    <row r="11" spans="1:21" ht="12" customHeight="1">
      <c r="A11" s="11"/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2" s="18" customFormat="1" ht="15.75" customHeight="1">
      <c r="A12" s="12" t="s">
        <v>0</v>
      </c>
      <c r="B12" s="13"/>
      <c r="C12" s="14">
        <f>SUM(C24:C26)</f>
        <v>353897</v>
      </c>
      <c r="D12" s="42"/>
      <c r="E12" s="42"/>
      <c r="F12" s="16">
        <f>SUM(F24:F26)</f>
        <v>171273</v>
      </c>
      <c r="G12" s="15"/>
      <c r="H12" s="40">
        <f>SUM(H24:I26)</f>
        <v>51931</v>
      </c>
      <c r="I12" s="40"/>
      <c r="J12" s="44"/>
      <c r="K12" s="44"/>
      <c r="L12" s="40">
        <f>SUM(L24:N26)</f>
        <v>62675</v>
      </c>
      <c r="M12" s="40"/>
      <c r="N12" s="40"/>
      <c r="O12" s="15"/>
      <c r="P12" s="40">
        <f>SUM(P24:Q26)</f>
        <v>51253</v>
      </c>
      <c r="Q12" s="40"/>
      <c r="R12" s="15"/>
      <c r="S12" s="43">
        <f>SUM(S24:T26)</f>
        <v>16765</v>
      </c>
      <c r="T12" s="43"/>
      <c r="U12" s="15"/>
      <c r="V12" s="17"/>
    </row>
    <row r="13" spans="1:22" ht="15.75" customHeight="1">
      <c r="A13" s="19"/>
      <c r="B13" s="20"/>
      <c r="C13" s="5"/>
      <c r="D13" s="48"/>
      <c r="E13" s="48"/>
      <c r="F13" s="5"/>
      <c r="G13" s="21"/>
      <c r="H13" s="5"/>
      <c r="I13" s="5"/>
      <c r="J13" s="21"/>
      <c r="K13" s="21"/>
      <c r="L13" s="41"/>
      <c r="M13" s="41"/>
      <c r="N13" s="41"/>
      <c r="O13" s="21"/>
      <c r="P13" s="41"/>
      <c r="Q13" s="41"/>
      <c r="R13" s="21"/>
      <c r="S13" s="41"/>
      <c r="T13" s="41"/>
      <c r="U13" s="22"/>
      <c r="V13" s="33"/>
    </row>
    <row r="14" spans="1:22" ht="15.75" customHeight="1">
      <c r="A14" s="19" t="s">
        <v>6</v>
      </c>
      <c r="B14" s="20"/>
      <c r="C14" s="23">
        <f aca="true" t="shared" si="0" ref="C14:C23">F14+H14+L14+P14+S14</f>
        <v>19543</v>
      </c>
      <c r="D14" s="37">
        <f>C14/C12</f>
        <v>0.055222282189450606</v>
      </c>
      <c r="E14" s="37"/>
      <c r="F14" s="25">
        <v>13218</v>
      </c>
      <c r="G14" s="24">
        <f>F14/F12</f>
        <v>0.07717503634548353</v>
      </c>
      <c r="H14" s="35">
        <v>1894</v>
      </c>
      <c r="I14" s="35"/>
      <c r="J14" s="37">
        <f aca="true" t="shared" si="1" ref="J14:J24">H14/H$12</f>
        <v>0.03647147176060542</v>
      </c>
      <c r="K14" s="37"/>
      <c r="L14" s="35">
        <v>2412</v>
      </c>
      <c r="M14" s="35"/>
      <c r="N14" s="35"/>
      <c r="O14" s="24">
        <f aca="true" t="shared" si="2" ref="O14:O24">L14/L$12</f>
        <v>0.03848424411647387</v>
      </c>
      <c r="P14" s="35">
        <v>1722</v>
      </c>
      <c r="Q14" s="35"/>
      <c r="R14" s="24">
        <f aca="true" t="shared" si="3" ref="R14:R24">P14/P$12</f>
        <v>0.033598033285856435</v>
      </c>
      <c r="S14" s="35">
        <v>297</v>
      </c>
      <c r="T14" s="35"/>
      <c r="U14" s="24">
        <f aca="true" t="shared" si="4" ref="U14:U24">S14/S$12</f>
        <v>0.017715478675812704</v>
      </c>
      <c r="V14" s="33"/>
    </row>
    <row r="15" spans="1:22" ht="15.75" customHeight="1">
      <c r="A15" s="19" t="s">
        <v>7</v>
      </c>
      <c r="B15" s="20"/>
      <c r="C15" s="23">
        <f t="shared" si="0"/>
        <v>6365</v>
      </c>
      <c r="D15" s="37">
        <f>C15/C12</f>
        <v>0.017985459045993607</v>
      </c>
      <c r="E15" s="37"/>
      <c r="F15" s="25">
        <v>3844</v>
      </c>
      <c r="G15" s="24">
        <f aca="true" t="shared" si="5" ref="G15:G24">F15/F$12</f>
        <v>0.022443700991983558</v>
      </c>
      <c r="H15" s="35">
        <v>613</v>
      </c>
      <c r="I15" s="35"/>
      <c r="J15" s="37">
        <f t="shared" si="1"/>
        <v>0.011804124703934066</v>
      </c>
      <c r="K15" s="37"/>
      <c r="L15" s="35">
        <v>853</v>
      </c>
      <c r="M15" s="35"/>
      <c r="N15" s="35"/>
      <c r="O15" s="24">
        <f t="shared" si="2"/>
        <v>0.013609892301555643</v>
      </c>
      <c r="P15" s="35">
        <v>848</v>
      </c>
      <c r="Q15" s="35"/>
      <c r="R15" s="24">
        <f t="shared" si="3"/>
        <v>0.016545372953778316</v>
      </c>
      <c r="S15" s="35">
        <v>207</v>
      </c>
      <c r="T15" s="35"/>
      <c r="U15" s="24">
        <f t="shared" si="4"/>
        <v>0.01234715180435431</v>
      </c>
      <c r="V15" s="33"/>
    </row>
    <row r="16" spans="1:22" ht="15.75" customHeight="1">
      <c r="A16" s="19" t="s">
        <v>8</v>
      </c>
      <c r="B16" s="20"/>
      <c r="C16" s="23">
        <f t="shared" si="0"/>
        <v>24186</v>
      </c>
      <c r="D16" s="37">
        <f>C16/C12</f>
        <v>0.06834191869385725</v>
      </c>
      <c r="E16" s="37"/>
      <c r="F16" s="25">
        <v>12836</v>
      </c>
      <c r="G16" s="24">
        <f t="shared" si="5"/>
        <v>0.07494467896282543</v>
      </c>
      <c r="H16" s="35">
        <v>2901</v>
      </c>
      <c r="I16" s="35"/>
      <c r="J16" s="37">
        <f t="shared" si="1"/>
        <v>0.055862586894148004</v>
      </c>
      <c r="K16" s="37"/>
      <c r="L16" s="35">
        <v>3987</v>
      </c>
      <c r="M16" s="35"/>
      <c r="N16" s="35"/>
      <c r="O16" s="24">
        <f t="shared" si="2"/>
        <v>0.06361388113282808</v>
      </c>
      <c r="P16" s="35">
        <v>3498</v>
      </c>
      <c r="Q16" s="35"/>
      <c r="R16" s="24">
        <f t="shared" si="3"/>
        <v>0.06824966343433556</v>
      </c>
      <c r="S16" s="35">
        <v>964</v>
      </c>
      <c r="T16" s="35"/>
      <c r="U16" s="24">
        <f t="shared" si="4"/>
        <v>0.05750074560095437</v>
      </c>
      <c r="V16" s="33"/>
    </row>
    <row r="17" spans="1:22" ht="15.75" customHeight="1">
      <c r="A17" s="19" t="s">
        <v>9</v>
      </c>
      <c r="B17" s="20"/>
      <c r="C17" s="23">
        <f t="shared" si="0"/>
        <v>29107</v>
      </c>
      <c r="D17" s="37">
        <f>C17/C12</f>
        <v>0.08224709449359559</v>
      </c>
      <c r="E17" s="37"/>
      <c r="F17" s="25">
        <v>17247</v>
      </c>
      <c r="G17" s="24">
        <f t="shared" si="5"/>
        <v>0.10069888423744548</v>
      </c>
      <c r="H17" s="35">
        <v>3368</v>
      </c>
      <c r="I17" s="35"/>
      <c r="J17" s="37">
        <f t="shared" si="1"/>
        <v>0.0648552887485317</v>
      </c>
      <c r="K17" s="37"/>
      <c r="L17" s="35">
        <v>3914</v>
      </c>
      <c r="M17" s="35"/>
      <c r="N17" s="35"/>
      <c r="O17" s="24">
        <f t="shared" si="2"/>
        <v>0.06244914240127643</v>
      </c>
      <c r="P17" s="35">
        <v>3602</v>
      </c>
      <c r="Q17" s="35"/>
      <c r="R17" s="24">
        <f t="shared" si="3"/>
        <v>0.07027881294753478</v>
      </c>
      <c r="S17" s="35">
        <v>976</v>
      </c>
      <c r="T17" s="35"/>
      <c r="U17" s="24">
        <f t="shared" si="4"/>
        <v>0.058216522517148823</v>
      </c>
      <c r="V17" s="33"/>
    </row>
    <row r="18" spans="1:22" ht="15.75" customHeight="1">
      <c r="A18" s="19" t="s">
        <v>10</v>
      </c>
      <c r="B18" s="20"/>
      <c r="C18" s="23">
        <f t="shared" si="0"/>
        <v>14251</v>
      </c>
      <c r="D18" s="37">
        <f>C18/C12</f>
        <v>0.04026877876896385</v>
      </c>
      <c r="E18" s="37"/>
      <c r="F18" s="25">
        <v>7643</v>
      </c>
      <c r="G18" s="24">
        <f t="shared" si="5"/>
        <v>0.044624663548837235</v>
      </c>
      <c r="H18" s="35">
        <v>1871</v>
      </c>
      <c r="I18" s="35"/>
      <c r="J18" s="37">
        <f t="shared" si="1"/>
        <v>0.0360285763801968</v>
      </c>
      <c r="K18" s="37"/>
      <c r="L18" s="35">
        <v>2100</v>
      </c>
      <c r="M18" s="35"/>
      <c r="N18" s="35"/>
      <c r="O18" s="24">
        <f t="shared" si="2"/>
        <v>0.033506182688472275</v>
      </c>
      <c r="P18" s="35">
        <v>2158</v>
      </c>
      <c r="Q18" s="35"/>
      <c r="R18" s="24">
        <f t="shared" si="3"/>
        <v>0.042104852398883966</v>
      </c>
      <c r="S18" s="35">
        <v>479</v>
      </c>
      <c r="T18" s="35"/>
      <c r="U18" s="24">
        <f t="shared" si="4"/>
        <v>0.02857142857142857</v>
      </c>
      <c r="V18" s="33"/>
    </row>
    <row r="19" spans="1:22" ht="15.75" customHeight="1">
      <c r="A19" s="19" t="s">
        <v>11</v>
      </c>
      <c r="B19" s="20"/>
      <c r="C19" s="23">
        <f t="shared" si="0"/>
        <v>20064</v>
      </c>
      <c r="D19" s="37">
        <f>C19/C12</f>
        <v>0.056694461947967914</v>
      </c>
      <c r="E19" s="37"/>
      <c r="F19" s="25">
        <v>7715</v>
      </c>
      <c r="G19" s="24">
        <f t="shared" si="5"/>
        <v>0.04504504504504504</v>
      </c>
      <c r="H19" s="35">
        <v>3783</v>
      </c>
      <c r="I19" s="35"/>
      <c r="J19" s="37">
        <f t="shared" si="1"/>
        <v>0.07284666191677418</v>
      </c>
      <c r="K19" s="37"/>
      <c r="L19" s="35">
        <v>4006</v>
      </c>
      <c r="M19" s="35"/>
      <c r="N19" s="35"/>
      <c r="O19" s="24">
        <f t="shared" si="2"/>
        <v>0.0639170323095333</v>
      </c>
      <c r="P19" s="35">
        <v>3387</v>
      </c>
      <c r="Q19" s="35"/>
      <c r="R19" s="24">
        <f t="shared" si="3"/>
        <v>0.06608393655005561</v>
      </c>
      <c r="S19" s="35">
        <v>1173</v>
      </c>
      <c r="T19" s="35"/>
      <c r="U19" s="24">
        <f t="shared" si="4"/>
        <v>0.06996719355800775</v>
      </c>
      <c r="V19" s="33"/>
    </row>
    <row r="20" spans="1:22" ht="15.75" customHeight="1">
      <c r="A20" s="19" t="s">
        <v>12</v>
      </c>
      <c r="B20" s="20"/>
      <c r="C20" s="23">
        <f t="shared" si="0"/>
        <v>5885</v>
      </c>
      <c r="D20" s="37">
        <f>C20/C12</f>
        <v>0.01662913220513313</v>
      </c>
      <c r="E20" s="37"/>
      <c r="F20" s="25">
        <v>2791</v>
      </c>
      <c r="G20" s="24">
        <f t="shared" si="5"/>
        <v>0.01629562160994436</v>
      </c>
      <c r="H20" s="35">
        <v>860</v>
      </c>
      <c r="I20" s="35"/>
      <c r="J20" s="37">
        <f t="shared" si="1"/>
        <v>0.01656043596310489</v>
      </c>
      <c r="K20" s="37"/>
      <c r="L20" s="35">
        <v>994</v>
      </c>
      <c r="M20" s="35"/>
      <c r="N20" s="35"/>
      <c r="O20" s="24">
        <f t="shared" si="2"/>
        <v>0.01585959313921021</v>
      </c>
      <c r="P20" s="35">
        <v>961</v>
      </c>
      <c r="Q20" s="35"/>
      <c r="R20" s="24">
        <f t="shared" si="3"/>
        <v>0.01875012194408132</v>
      </c>
      <c r="S20" s="35">
        <v>279</v>
      </c>
      <c r="T20" s="35"/>
      <c r="U20" s="24">
        <f t="shared" si="4"/>
        <v>0.016641813301521025</v>
      </c>
      <c r="V20" s="33"/>
    </row>
    <row r="21" spans="1:22" ht="15.75" customHeight="1">
      <c r="A21" s="19" t="s">
        <v>13</v>
      </c>
      <c r="B21" s="20"/>
      <c r="C21" s="23">
        <f t="shared" si="0"/>
        <v>19348</v>
      </c>
      <c r="D21" s="37">
        <f>C21/C12</f>
        <v>0.05467127441035104</v>
      </c>
      <c r="E21" s="37"/>
      <c r="F21" s="25">
        <v>9263</v>
      </c>
      <c r="G21" s="24">
        <f t="shared" si="5"/>
        <v>0.05408324721351293</v>
      </c>
      <c r="H21" s="35">
        <v>2556</v>
      </c>
      <c r="I21" s="35"/>
      <c r="J21" s="37">
        <f t="shared" si="1"/>
        <v>0.04921915618801872</v>
      </c>
      <c r="K21" s="37"/>
      <c r="L21" s="35">
        <v>3694</v>
      </c>
      <c r="M21" s="35"/>
      <c r="N21" s="35"/>
      <c r="O21" s="24">
        <f t="shared" si="2"/>
        <v>0.05893897088153171</v>
      </c>
      <c r="P21" s="35">
        <v>3212</v>
      </c>
      <c r="Q21" s="35"/>
      <c r="R21" s="24">
        <f t="shared" si="3"/>
        <v>0.06266950227303768</v>
      </c>
      <c r="S21" s="35">
        <v>623</v>
      </c>
      <c r="T21" s="35"/>
      <c r="U21" s="24">
        <f t="shared" si="4"/>
        <v>0.037160751565762005</v>
      </c>
      <c r="V21" s="33"/>
    </row>
    <row r="22" spans="1:23" ht="15.75" customHeight="1">
      <c r="A22" s="19" t="s">
        <v>14</v>
      </c>
      <c r="B22" s="20"/>
      <c r="C22" s="23">
        <f t="shared" si="0"/>
        <v>4047</v>
      </c>
      <c r="D22" s="37">
        <f>C22/C12</f>
        <v>0.01143553067700489</v>
      </c>
      <c r="E22" s="37"/>
      <c r="F22" s="25">
        <v>2065</v>
      </c>
      <c r="G22" s="24">
        <f t="shared" si="5"/>
        <v>0.012056774856515622</v>
      </c>
      <c r="H22" s="35">
        <v>500</v>
      </c>
      <c r="I22" s="35"/>
      <c r="J22" s="37">
        <f t="shared" si="1"/>
        <v>0.009628160443665634</v>
      </c>
      <c r="K22" s="37"/>
      <c r="L22" s="35">
        <v>720</v>
      </c>
      <c r="M22" s="35"/>
      <c r="N22" s="35"/>
      <c r="O22" s="24">
        <f t="shared" si="2"/>
        <v>0.011487834064619066</v>
      </c>
      <c r="P22" s="35">
        <v>569</v>
      </c>
      <c r="Q22" s="35"/>
      <c r="R22" s="24">
        <f t="shared" si="3"/>
        <v>0.011101789163561157</v>
      </c>
      <c r="S22" s="35">
        <v>193</v>
      </c>
      <c r="T22" s="35"/>
      <c r="U22" s="24">
        <f t="shared" si="4"/>
        <v>0.011512078735460781</v>
      </c>
      <c r="V22" s="33"/>
      <c r="W22" s="26"/>
    </row>
    <row r="23" spans="1:22" ht="15.75" customHeight="1">
      <c r="A23" s="19" t="s">
        <v>15</v>
      </c>
      <c r="B23" s="20"/>
      <c r="C23" s="23">
        <f t="shared" si="0"/>
        <v>95064</v>
      </c>
      <c r="D23" s="37">
        <f>C23/C12</f>
        <v>0.2686205308324173</v>
      </c>
      <c r="E23" s="37"/>
      <c r="F23" s="25">
        <v>46396</v>
      </c>
      <c r="G23" s="24">
        <f t="shared" si="5"/>
        <v>0.2708891652507984</v>
      </c>
      <c r="H23" s="35">
        <v>14560</v>
      </c>
      <c r="I23" s="35"/>
      <c r="J23" s="37">
        <f t="shared" si="1"/>
        <v>0.28037203211954326</v>
      </c>
      <c r="K23" s="37"/>
      <c r="L23" s="35">
        <v>17197</v>
      </c>
      <c r="M23" s="35"/>
      <c r="N23" s="35"/>
      <c r="O23" s="24">
        <f t="shared" si="2"/>
        <v>0.27438372556840845</v>
      </c>
      <c r="P23" s="35">
        <v>12220</v>
      </c>
      <c r="Q23" s="35"/>
      <c r="R23" s="24">
        <f t="shared" si="3"/>
        <v>0.23842506780090922</v>
      </c>
      <c r="S23" s="35">
        <v>4691</v>
      </c>
      <c r="T23" s="35"/>
      <c r="U23" s="24">
        <f t="shared" si="4"/>
        <v>0.2798091261556815</v>
      </c>
      <c r="V23" s="33"/>
    </row>
    <row r="24" spans="1:22" ht="15.75" customHeight="1">
      <c r="A24" s="19" t="s">
        <v>16</v>
      </c>
      <c r="B24" s="20"/>
      <c r="C24" s="23">
        <f>SUM(C14:C23)</f>
        <v>237860</v>
      </c>
      <c r="D24" s="37">
        <f>SUM(D14:E23)</f>
        <v>0.6721164632647352</v>
      </c>
      <c r="E24" s="37"/>
      <c r="F24" s="25">
        <f>SUM(F14:F23)</f>
        <v>123018</v>
      </c>
      <c r="G24" s="24">
        <f t="shared" si="5"/>
        <v>0.7182568180623916</v>
      </c>
      <c r="H24" s="35">
        <f>SUM(H14:I23)</f>
        <v>32906</v>
      </c>
      <c r="I24" s="35"/>
      <c r="J24" s="37">
        <f t="shared" si="1"/>
        <v>0.6336484951185226</v>
      </c>
      <c r="K24" s="37"/>
      <c r="L24" s="35">
        <f>SUM(L14:N23)</f>
        <v>39877</v>
      </c>
      <c r="M24" s="35"/>
      <c r="N24" s="35"/>
      <c r="O24" s="24">
        <f t="shared" si="2"/>
        <v>0.636250498603909</v>
      </c>
      <c r="P24" s="35">
        <f>SUM(P14:Q23)</f>
        <v>32177</v>
      </c>
      <c r="Q24" s="35"/>
      <c r="R24" s="24">
        <f t="shared" si="3"/>
        <v>0.627807152752034</v>
      </c>
      <c r="S24" s="35">
        <f>SUM(S14:T23)</f>
        <v>9882</v>
      </c>
      <c r="T24" s="35"/>
      <c r="U24" s="24">
        <f t="shared" si="4"/>
        <v>0.5894422904861318</v>
      </c>
      <c r="V24" s="33"/>
    </row>
    <row r="25" spans="1:22" ht="12" customHeight="1">
      <c r="A25" s="19"/>
      <c r="B25" s="20"/>
      <c r="C25" s="23"/>
      <c r="D25" s="37"/>
      <c r="E25" s="37"/>
      <c r="F25" s="25"/>
      <c r="G25" s="24"/>
      <c r="H25" s="35"/>
      <c r="I25" s="35"/>
      <c r="J25" s="37"/>
      <c r="K25" s="37"/>
      <c r="L25" s="35"/>
      <c r="M25" s="35"/>
      <c r="N25" s="35"/>
      <c r="O25" s="24"/>
      <c r="P25" s="35"/>
      <c r="Q25" s="35"/>
      <c r="R25" s="24"/>
      <c r="S25" s="35"/>
      <c r="T25" s="35"/>
      <c r="U25" s="24"/>
      <c r="V25" s="33"/>
    </row>
    <row r="26" spans="1:22" ht="13.5">
      <c r="A26" s="27" t="s">
        <v>17</v>
      </c>
      <c r="B26" s="20"/>
      <c r="C26" s="23">
        <f>F26+H26+L26+P26+S26</f>
        <v>116037</v>
      </c>
      <c r="D26" s="37">
        <f>C26/C12</f>
        <v>0.32788353673526477</v>
      </c>
      <c r="E26" s="37"/>
      <c r="F26" s="25">
        <v>48255</v>
      </c>
      <c r="G26" s="24">
        <f>F26/F$12</f>
        <v>0.2817431819376084</v>
      </c>
      <c r="H26" s="35">
        <v>19025</v>
      </c>
      <c r="I26" s="35"/>
      <c r="J26" s="37">
        <f>H26/H$12</f>
        <v>0.36635150488147733</v>
      </c>
      <c r="K26" s="37"/>
      <c r="L26" s="35">
        <v>22798</v>
      </c>
      <c r="M26" s="35"/>
      <c r="N26" s="35"/>
      <c r="O26" s="24">
        <f>L26/L$12</f>
        <v>0.36374950139609097</v>
      </c>
      <c r="P26" s="35">
        <v>19076</v>
      </c>
      <c r="Q26" s="35"/>
      <c r="R26" s="24">
        <f>P26/P$12</f>
        <v>0.372192847247966</v>
      </c>
      <c r="S26" s="35">
        <v>6883</v>
      </c>
      <c r="T26" s="35"/>
      <c r="U26" s="24">
        <f>S26/S$12</f>
        <v>0.41055770951386816</v>
      </c>
      <c r="V26" s="33"/>
    </row>
    <row r="27" spans="1:21" ht="13.5">
      <c r="A27" s="2"/>
      <c r="B27" s="4"/>
      <c r="C27" s="8"/>
      <c r="D27" s="8"/>
      <c r="E27" s="8"/>
      <c r="F27" s="8"/>
      <c r="G27" s="28"/>
      <c r="H27" s="8"/>
      <c r="I27" s="8"/>
      <c r="J27" s="8"/>
      <c r="K27" s="8"/>
      <c r="L27" s="8"/>
      <c r="M27" s="8"/>
      <c r="N27" s="8"/>
      <c r="O27" s="28"/>
      <c r="P27" s="8"/>
      <c r="Q27" s="8"/>
      <c r="R27" s="8"/>
      <c r="S27" s="8"/>
      <c r="T27" s="8"/>
      <c r="U27" s="2"/>
    </row>
    <row r="29" spans="1:5" ht="13.5">
      <c r="A29" s="36" t="s">
        <v>18</v>
      </c>
      <c r="B29" s="36"/>
      <c r="C29" s="36"/>
      <c r="D29" s="36"/>
      <c r="E29" s="36"/>
    </row>
    <row r="30" spans="1:6" ht="13.5">
      <c r="A30" s="38"/>
      <c r="B30" s="38"/>
      <c r="C30" s="38"/>
      <c r="D30" s="38"/>
      <c r="E30" s="38"/>
      <c r="F30" s="38"/>
    </row>
    <row r="33" spans="1:20" ht="15.7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1"/>
      <c r="P33" s="31"/>
      <c r="Q33" s="34"/>
      <c r="R33" s="34"/>
      <c r="S33" s="34"/>
      <c r="T33" s="34"/>
    </row>
    <row r="34" spans="1:20" ht="15.75" customHeight="1">
      <c r="A34" s="32"/>
      <c r="B34" s="29"/>
      <c r="C34" s="29"/>
      <c r="D34" s="29"/>
      <c r="E34" s="29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4"/>
      <c r="R34" s="34"/>
      <c r="S34" s="34"/>
      <c r="T34" s="34"/>
    </row>
    <row r="35" spans="1:20" ht="12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7" spans="1:14" ht="13.5">
      <c r="A37" s="36"/>
      <c r="B37" s="36"/>
      <c r="C37" s="36"/>
      <c r="D37" s="36"/>
      <c r="E37" s="36"/>
      <c r="F37" s="6"/>
      <c r="G37" s="6"/>
      <c r="H37" s="6"/>
      <c r="I37" s="6"/>
      <c r="J37" s="6"/>
      <c r="K37" s="6"/>
      <c r="L37" s="6"/>
      <c r="M37" s="6"/>
      <c r="N37" s="6"/>
    </row>
    <row r="38" spans="1:14" ht="13.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</sheetData>
  <mergeCells count="107">
    <mergeCell ref="S33:T33"/>
    <mergeCell ref="Q33:R33"/>
    <mergeCell ref="O9:U9"/>
    <mergeCell ref="L20:N20"/>
    <mergeCell ref="L21:N21"/>
    <mergeCell ref="L22:N22"/>
    <mergeCell ref="P20:Q20"/>
    <mergeCell ref="L15:N15"/>
    <mergeCell ref="S21:T21"/>
    <mergeCell ref="S22:T22"/>
    <mergeCell ref="P21:Q21"/>
    <mergeCell ref="P22:Q22"/>
    <mergeCell ref="L24:N24"/>
    <mergeCell ref="L25:N25"/>
    <mergeCell ref="L17:N17"/>
    <mergeCell ref="L18:N18"/>
    <mergeCell ref="L19:N19"/>
    <mergeCell ref="A2:E2"/>
    <mergeCell ref="A1:E1"/>
    <mergeCell ref="S26:T26"/>
    <mergeCell ref="P10:R10"/>
    <mergeCell ref="S10:U10"/>
    <mergeCell ref="D13:E13"/>
    <mergeCell ref="C10:E10"/>
    <mergeCell ref="F10:G10"/>
    <mergeCell ref="H10:K10"/>
    <mergeCell ref="L10:O10"/>
    <mergeCell ref="H12:I12"/>
    <mergeCell ref="D12:E12"/>
    <mergeCell ref="S12:T12"/>
    <mergeCell ref="H14:I14"/>
    <mergeCell ref="D14:E14"/>
    <mergeCell ref="J12:K12"/>
    <mergeCell ref="L12:N12"/>
    <mergeCell ref="L13:N13"/>
    <mergeCell ref="L14:N14"/>
    <mergeCell ref="H15:I15"/>
    <mergeCell ref="H16:I16"/>
    <mergeCell ref="S13:T13"/>
    <mergeCell ref="S14:T14"/>
    <mergeCell ref="S15:T15"/>
    <mergeCell ref="S16:T16"/>
    <mergeCell ref="J15:K15"/>
    <mergeCell ref="J16:K16"/>
    <mergeCell ref="L16:N16"/>
    <mergeCell ref="J14:K14"/>
    <mergeCell ref="H17:I17"/>
    <mergeCell ref="H18:I18"/>
    <mergeCell ref="H19:I19"/>
    <mergeCell ref="H20:I20"/>
    <mergeCell ref="L26:N26"/>
    <mergeCell ref="P12:Q12"/>
    <mergeCell ref="P13:Q13"/>
    <mergeCell ref="P14:Q14"/>
    <mergeCell ref="P15:Q15"/>
    <mergeCell ref="P16:Q16"/>
    <mergeCell ref="P17:Q17"/>
    <mergeCell ref="P18:Q18"/>
    <mergeCell ref="P19:Q19"/>
    <mergeCell ref="L23:N23"/>
    <mergeCell ref="S23:T23"/>
    <mergeCell ref="P26:Q26"/>
    <mergeCell ref="S25:T25"/>
    <mergeCell ref="S24:T24"/>
    <mergeCell ref="P24:Q24"/>
    <mergeCell ref="J17:K17"/>
    <mergeCell ref="P25:Q25"/>
    <mergeCell ref="D5:P5"/>
    <mergeCell ref="S17:T17"/>
    <mergeCell ref="S18:T18"/>
    <mergeCell ref="S19:T19"/>
    <mergeCell ref="S20:T20"/>
    <mergeCell ref="P23:Q23"/>
    <mergeCell ref="J18:K18"/>
    <mergeCell ref="J19:K19"/>
    <mergeCell ref="J20:K20"/>
    <mergeCell ref="J26:K26"/>
    <mergeCell ref="J21:K21"/>
    <mergeCell ref="J22:K22"/>
    <mergeCell ref="J23:K23"/>
    <mergeCell ref="J24:K24"/>
    <mergeCell ref="J25:K25"/>
    <mergeCell ref="A37:E37"/>
    <mergeCell ref="A38:N38"/>
    <mergeCell ref="A29:E29"/>
    <mergeCell ref="A30:F30"/>
    <mergeCell ref="D15:E15"/>
    <mergeCell ref="D16:E16"/>
    <mergeCell ref="D17:E17"/>
    <mergeCell ref="D26:E26"/>
    <mergeCell ref="D22:E22"/>
    <mergeCell ref="D23:E23"/>
    <mergeCell ref="D24:E24"/>
    <mergeCell ref="D25:E25"/>
    <mergeCell ref="D18:E18"/>
    <mergeCell ref="D19:E19"/>
    <mergeCell ref="D20:E20"/>
    <mergeCell ref="D21:E21"/>
    <mergeCell ref="Q34:R34"/>
    <mergeCell ref="S34:T34"/>
    <mergeCell ref="H21:I21"/>
    <mergeCell ref="H22:I22"/>
    <mergeCell ref="H23:I23"/>
    <mergeCell ref="H24:I24"/>
    <mergeCell ref="H25:I25"/>
    <mergeCell ref="H26:I26"/>
    <mergeCell ref="A33:N33"/>
  </mergeCells>
  <printOptions/>
  <pageMargins left="0.1968503937007874" right="0" top="0.5905511811023623" bottom="0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2004-03-24T00:00:40Z</cp:lastPrinted>
  <dcterms:created xsi:type="dcterms:W3CDTF">1997-01-08T22:48:59Z</dcterms:created>
  <dcterms:modified xsi:type="dcterms:W3CDTF">2007-05-02T05:47:09Z</dcterms:modified>
  <cp:category/>
  <cp:version/>
  <cp:contentType/>
  <cp:contentStatus/>
</cp:coreProperties>
</file>