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<sst xmlns="http://schemas.openxmlformats.org/spreadsheetml/2006/main" count="15" uniqueCount="14">
  <si>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総数</t>
  </si>
  <si>
    <t>本館</t>
  </si>
  <si>
    <t>第二図書館</t>
  </si>
  <si>
    <t>第三図書館</t>
  </si>
  <si>
    <t>第四図書館</t>
  </si>
  <si>
    <t>向陽台</t>
  </si>
  <si>
    <t>開館日数</t>
  </si>
  <si>
    <t>一日平均</t>
  </si>
  <si>
    <t>4月</t>
  </si>
  <si>
    <t>資料　：　教育部図書館</t>
  </si>
  <si>
    <t>注）　　総数の一日平均は各館の合計</t>
  </si>
  <si>
    <t>教育　・　文化　・　スポーツ　　９　５</t>
  </si>
  <si>
    <t>第　７　９　表　　　図　書　館　図　書　月　別　個　人　貸　出　冊　数</t>
  </si>
  <si>
    <t>（平成１7年度）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</si>
</sst>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17" applyFont="1" applyFill="1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workbookViewId="0" topLeftCell="A1">
      <selection activeCell="A36" sqref="A36:IV51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2.875" style="0" customWidth="1"/>
    <col min="4" max="4" width="3.75390625" style="0" customWidth="1"/>
    <col min="5" max="5" width="7.375" style="0" customWidth="1"/>
    <col min="6" max="6" width="2.625" style="0" customWidth="1"/>
    <col min="7" max="7" width="2.00390625" style="0" customWidth="1"/>
    <col min="8" max="8" width="7.875" style="0" customWidth="1"/>
    <col min="9" max="9" width="2.875" style="0" customWidth="1"/>
    <col min="10" max="10" width="2.00390625" style="0" customWidth="1"/>
    <col min="11" max="11" width="7.375" style="0" customWidth="1"/>
    <col min="12" max="12" width="2.875" style="0" customWidth="1"/>
    <col min="13" max="13" width="9.125" style="0" customWidth="1"/>
    <col min="14" max="14" width="2.875" style="0" customWidth="1"/>
    <col min="15" max="15" width="2.00390625" style="0" customWidth="1"/>
    <col min="16" max="16" width="7.875" style="0" customWidth="1"/>
    <col min="17" max="17" width="2.875" style="0" customWidth="1"/>
    <col min="18" max="18" width="2.00390625" style="0" customWidth="1"/>
    <col min="19" max="19" width="7.375" style="0" customWidth="1"/>
    <col min="20" max="20" width="2.875" style="0" customWidth="1"/>
  </cols>
  <sheetData>
    <row r="1" spans="13:20" ht="13.5">
      <c r="M1" s="24" t="s">
        <v>11</v>
      </c>
      <c r="N1" s="24"/>
      <c r="O1" s="24"/>
      <c r="P1" s="24"/>
      <c r="Q1" s="24"/>
      <c r="R1" s="24"/>
      <c r="S1" s="24"/>
      <c r="T1" s="24"/>
    </row>
    <row r="5" spans="5:18" ht="14.25">
      <c r="E5" s="25" t="s">
        <v>12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9" spans="2:20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9" t="s">
        <v>13</v>
      </c>
      <c r="R9" s="19"/>
      <c r="S9" s="19"/>
      <c r="T9" s="19"/>
    </row>
    <row r="10" spans="2:20" ht="31.5" customHeight="1">
      <c r="B10" s="21"/>
      <c r="C10" s="22"/>
      <c r="D10" s="20" t="s">
        <v>0</v>
      </c>
      <c r="E10" s="21"/>
      <c r="F10" s="22"/>
      <c r="G10" s="20" t="s">
        <v>1</v>
      </c>
      <c r="H10" s="21"/>
      <c r="I10" s="22"/>
      <c r="J10" s="20" t="s">
        <v>2</v>
      </c>
      <c r="K10" s="21"/>
      <c r="L10" s="22"/>
      <c r="M10" s="20" t="s">
        <v>3</v>
      </c>
      <c r="N10" s="22"/>
      <c r="O10" s="20" t="s">
        <v>4</v>
      </c>
      <c r="P10" s="21"/>
      <c r="Q10" s="22"/>
      <c r="R10" s="20" t="s">
        <v>5</v>
      </c>
      <c r="S10" s="21"/>
      <c r="T10" s="21"/>
    </row>
    <row r="11" spans="2:20" ht="9" customHeight="1"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s="6" customFormat="1" ht="15.75" customHeight="1">
      <c r="B12" s="7" t="s">
        <v>0</v>
      </c>
      <c r="C12" s="8"/>
      <c r="D12" s="9"/>
      <c r="E12" s="10">
        <f>SUM(E17:E28)</f>
        <v>508104</v>
      </c>
      <c r="F12" s="10"/>
      <c r="G12" s="10"/>
      <c r="H12" s="10">
        <f>SUM(H17:H28)</f>
        <v>177418</v>
      </c>
      <c r="I12" s="10"/>
      <c r="J12" s="10"/>
      <c r="K12" s="10">
        <f>SUM(K17:K28)</f>
        <v>88528</v>
      </c>
      <c r="L12" s="10"/>
      <c r="M12" s="10">
        <f>SUM(M17:M28)</f>
        <v>97993</v>
      </c>
      <c r="N12" s="10"/>
      <c r="O12" s="10"/>
      <c r="P12" s="10">
        <f>SUM(P17:P28)</f>
        <v>95902</v>
      </c>
      <c r="Q12" s="10"/>
      <c r="R12" s="10"/>
      <c r="S12" s="10">
        <f>SUM(S17:S28)</f>
        <v>48263</v>
      </c>
      <c r="T12" s="9"/>
    </row>
    <row r="13" spans="2:20" ht="15.75" customHeight="1">
      <c r="B13" s="4"/>
      <c r="C13" s="11"/>
      <c r="D13" s="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"/>
    </row>
    <row r="14" spans="2:20" ht="15.75" customHeight="1">
      <c r="B14" s="3" t="s">
        <v>6</v>
      </c>
      <c r="C14" s="11"/>
      <c r="D14" s="4"/>
      <c r="E14" s="13">
        <f>SUM(H14:S14)</f>
        <v>1389</v>
      </c>
      <c r="F14" s="12"/>
      <c r="G14" s="12"/>
      <c r="H14" s="12">
        <v>287</v>
      </c>
      <c r="I14" s="12"/>
      <c r="J14" s="12"/>
      <c r="K14" s="12">
        <v>278</v>
      </c>
      <c r="L14" s="12"/>
      <c r="M14" s="12">
        <v>278</v>
      </c>
      <c r="N14" s="12"/>
      <c r="O14" s="12"/>
      <c r="P14" s="12">
        <v>278</v>
      </c>
      <c r="Q14" s="12"/>
      <c r="R14" s="12"/>
      <c r="S14" s="12">
        <v>268</v>
      </c>
      <c r="T14" s="4"/>
    </row>
    <row r="15" spans="2:20" ht="15.75" customHeight="1">
      <c r="B15" s="3" t="s">
        <v>7</v>
      </c>
      <c r="C15" s="11"/>
      <c r="D15" s="4"/>
      <c r="E15" s="13">
        <f>SUM(H15:S15)</f>
        <v>1814.177077506958</v>
      </c>
      <c r="F15" s="12"/>
      <c r="G15" s="12"/>
      <c r="H15" s="12">
        <f>H12/H14</f>
        <v>618.1811846689895</v>
      </c>
      <c r="I15" s="12"/>
      <c r="J15" s="12"/>
      <c r="K15" s="12">
        <f>K12/K14</f>
        <v>318.44604316546764</v>
      </c>
      <c r="L15" s="12"/>
      <c r="M15" s="12">
        <f>M12/M14</f>
        <v>352.4928057553957</v>
      </c>
      <c r="N15" s="12"/>
      <c r="O15" s="12"/>
      <c r="P15" s="12">
        <f>P12/P14</f>
        <v>344.9712230215827</v>
      </c>
      <c r="Q15" s="12"/>
      <c r="R15" s="12"/>
      <c r="S15" s="12">
        <f>S12/S14</f>
        <v>180.08582089552237</v>
      </c>
      <c r="T15" s="4"/>
    </row>
    <row r="16" spans="2:20" ht="15.75" customHeight="1">
      <c r="B16" s="4"/>
      <c r="C16" s="11"/>
      <c r="D16" s="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4"/>
    </row>
    <row r="17" spans="2:22" ht="15.75" customHeight="1">
      <c r="B17" s="14" t="s">
        <v>8</v>
      </c>
      <c r="C17" s="11"/>
      <c r="D17" s="4"/>
      <c r="E17" s="12">
        <f aca="true" t="shared" si="0" ref="E17:E28">SUM(H17:S17)</f>
        <v>39614</v>
      </c>
      <c r="F17" s="12"/>
      <c r="G17" s="12"/>
      <c r="H17" s="12">
        <v>15360</v>
      </c>
      <c r="I17" s="12"/>
      <c r="J17" s="12"/>
      <c r="K17" s="12">
        <v>7142</v>
      </c>
      <c r="L17" s="12"/>
      <c r="M17" s="12">
        <v>7519</v>
      </c>
      <c r="N17" s="12"/>
      <c r="O17" s="12"/>
      <c r="P17" s="12">
        <v>8141</v>
      </c>
      <c r="Q17" s="12"/>
      <c r="R17" s="12"/>
      <c r="S17" s="12">
        <v>1452</v>
      </c>
      <c r="T17" s="4"/>
      <c r="V17" s="15"/>
    </row>
    <row r="18" spans="2:20" ht="15.75" customHeight="1">
      <c r="B18" s="4" t="str">
        <f>+"  　 "&amp;5</f>
        <v>  　 5</v>
      </c>
      <c r="C18" s="11"/>
      <c r="D18" s="4"/>
      <c r="E18" s="12">
        <f t="shared" si="0"/>
        <v>42747</v>
      </c>
      <c r="F18" s="12"/>
      <c r="G18" s="12"/>
      <c r="H18" s="12">
        <v>15720</v>
      </c>
      <c r="I18" s="12"/>
      <c r="J18" s="12"/>
      <c r="K18" s="12">
        <v>7158</v>
      </c>
      <c r="L18" s="12"/>
      <c r="M18" s="12">
        <v>8378</v>
      </c>
      <c r="N18" s="12"/>
      <c r="O18" s="12"/>
      <c r="P18" s="12">
        <v>7833</v>
      </c>
      <c r="Q18" s="12"/>
      <c r="R18" s="12"/>
      <c r="S18" s="12">
        <v>3658</v>
      </c>
      <c r="T18" s="4"/>
    </row>
    <row r="19" spans="2:20" ht="15.75" customHeight="1">
      <c r="B19" s="4" t="str">
        <f>+"     "&amp;6</f>
        <v>     6</v>
      </c>
      <c r="C19" s="11"/>
      <c r="D19" s="4"/>
      <c r="E19" s="12">
        <f t="shared" si="0"/>
        <v>36140</v>
      </c>
      <c r="F19" s="12"/>
      <c r="G19" s="12"/>
      <c r="H19" s="12">
        <v>12122</v>
      </c>
      <c r="I19" s="12"/>
      <c r="J19" s="12"/>
      <c r="K19" s="12">
        <v>6310</v>
      </c>
      <c r="L19" s="12"/>
      <c r="M19" s="12">
        <v>6890</v>
      </c>
      <c r="N19" s="12"/>
      <c r="O19" s="12"/>
      <c r="P19" s="12">
        <v>7018</v>
      </c>
      <c r="Q19" s="12"/>
      <c r="R19" s="12"/>
      <c r="S19" s="12">
        <v>3800</v>
      </c>
      <c r="T19" s="4"/>
    </row>
    <row r="20" spans="2:20" ht="15.75" customHeight="1">
      <c r="B20" s="4" t="str">
        <f>+"     "&amp;7</f>
        <v>     7</v>
      </c>
      <c r="C20" s="11"/>
      <c r="D20" s="4"/>
      <c r="E20" s="12">
        <f t="shared" si="0"/>
        <v>48639</v>
      </c>
      <c r="F20" s="12"/>
      <c r="G20" s="12"/>
      <c r="H20" s="12">
        <v>17089</v>
      </c>
      <c r="I20" s="12"/>
      <c r="J20" s="12"/>
      <c r="K20" s="12">
        <v>8565</v>
      </c>
      <c r="L20" s="12"/>
      <c r="M20" s="12">
        <v>9163</v>
      </c>
      <c r="N20" s="12"/>
      <c r="O20" s="12"/>
      <c r="P20" s="12">
        <v>9203</v>
      </c>
      <c r="Q20" s="12"/>
      <c r="R20" s="12"/>
      <c r="S20" s="12">
        <v>4619</v>
      </c>
      <c r="T20" s="4"/>
    </row>
    <row r="21" spans="2:20" ht="15.75" customHeight="1">
      <c r="B21" s="4" t="str">
        <f>+"     "&amp;8</f>
        <v>     8</v>
      </c>
      <c r="C21" s="11"/>
      <c r="D21" s="4"/>
      <c r="E21" s="12">
        <f t="shared" si="0"/>
        <v>48838</v>
      </c>
      <c r="F21" s="12"/>
      <c r="G21" s="12"/>
      <c r="H21" s="12">
        <v>17425</v>
      </c>
      <c r="I21" s="12"/>
      <c r="J21" s="12"/>
      <c r="K21" s="12">
        <v>8120</v>
      </c>
      <c r="L21" s="12"/>
      <c r="M21" s="12">
        <v>9172</v>
      </c>
      <c r="N21" s="12"/>
      <c r="O21" s="12"/>
      <c r="P21" s="12">
        <v>9578</v>
      </c>
      <c r="Q21" s="12"/>
      <c r="R21" s="12"/>
      <c r="S21" s="12">
        <v>4543</v>
      </c>
      <c r="T21" s="4"/>
    </row>
    <row r="22" spans="2:20" ht="15.75" customHeight="1">
      <c r="B22" s="4" t="str">
        <f>+"     "&amp;9</f>
        <v>     9</v>
      </c>
      <c r="C22" s="11"/>
      <c r="D22" s="4"/>
      <c r="E22" s="12">
        <f t="shared" si="0"/>
        <v>43329</v>
      </c>
      <c r="F22" s="12"/>
      <c r="G22" s="12"/>
      <c r="H22" s="12">
        <v>14636</v>
      </c>
      <c r="I22" s="12"/>
      <c r="J22" s="12"/>
      <c r="K22" s="12">
        <v>8393</v>
      </c>
      <c r="L22" s="12"/>
      <c r="M22" s="12">
        <v>8059</v>
      </c>
      <c r="N22" s="12"/>
      <c r="O22" s="12"/>
      <c r="P22" s="12">
        <v>7971</v>
      </c>
      <c r="Q22" s="12"/>
      <c r="R22" s="12"/>
      <c r="S22" s="12">
        <v>4270</v>
      </c>
      <c r="T22" s="4"/>
    </row>
    <row r="23" spans="2:20" ht="15.75" customHeight="1">
      <c r="B23" s="4" t="str">
        <f>+"    "&amp;10</f>
        <v>    10</v>
      </c>
      <c r="C23" s="11"/>
      <c r="D23" s="4"/>
      <c r="E23" s="12">
        <f t="shared" si="0"/>
        <v>44804</v>
      </c>
      <c r="F23" s="12"/>
      <c r="G23" s="12"/>
      <c r="H23" s="12">
        <v>14514</v>
      </c>
      <c r="I23" s="12"/>
      <c r="J23" s="12"/>
      <c r="K23" s="12">
        <v>7978</v>
      </c>
      <c r="L23" s="12"/>
      <c r="M23" s="12">
        <v>9012</v>
      </c>
      <c r="N23" s="12"/>
      <c r="O23" s="12"/>
      <c r="P23" s="12">
        <v>8390</v>
      </c>
      <c r="Q23" s="12"/>
      <c r="R23" s="12"/>
      <c r="S23" s="12">
        <v>4910</v>
      </c>
      <c r="T23" s="4"/>
    </row>
    <row r="24" spans="2:20" ht="15.75" customHeight="1">
      <c r="B24" s="4" t="str">
        <f>+"    "&amp;11</f>
        <v>    11</v>
      </c>
      <c r="C24" s="11"/>
      <c r="D24" s="4"/>
      <c r="E24" s="12">
        <f t="shared" si="0"/>
        <v>41801</v>
      </c>
      <c r="F24" s="12"/>
      <c r="G24" s="12"/>
      <c r="H24" s="12">
        <v>14642</v>
      </c>
      <c r="I24" s="12"/>
      <c r="J24" s="12"/>
      <c r="K24" s="12">
        <v>7258</v>
      </c>
      <c r="L24" s="12"/>
      <c r="M24" s="12">
        <v>7862</v>
      </c>
      <c r="N24" s="12"/>
      <c r="O24" s="12"/>
      <c r="P24" s="12">
        <v>7614</v>
      </c>
      <c r="Q24" s="12"/>
      <c r="R24" s="12"/>
      <c r="S24" s="12">
        <v>4425</v>
      </c>
      <c r="T24" s="4"/>
    </row>
    <row r="25" spans="2:20" ht="15.75" customHeight="1">
      <c r="B25" s="4" t="str">
        <f>+"    "&amp;12</f>
        <v>    12</v>
      </c>
      <c r="C25" s="11"/>
      <c r="D25" s="4"/>
      <c r="E25" s="12">
        <f t="shared" si="0"/>
        <v>37216</v>
      </c>
      <c r="F25" s="12"/>
      <c r="G25" s="12"/>
      <c r="H25" s="12">
        <v>12853</v>
      </c>
      <c r="I25" s="12"/>
      <c r="J25" s="12"/>
      <c r="K25" s="12">
        <v>6054</v>
      </c>
      <c r="L25" s="12"/>
      <c r="M25" s="12">
        <v>7304</v>
      </c>
      <c r="N25" s="12"/>
      <c r="O25" s="12"/>
      <c r="P25" s="12">
        <v>7212</v>
      </c>
      <c r="Q25" s="12"/>
      <c r="R25" s="12"/>
      <c r="S25" s="12">
        <v>3793</v>
      </c>
      <c r="T25" s="4"/>
    </row>
    <row r="26" spans="2:20" ht="15.75" customHeight="1">
      <c r="B26" s="4" t="str">
        <f>+"　   "&amp;1</f>
        <v>　   1</v>
      </c>
      <c r="C26" s="11"/>
      <c r="D26" s="4"/>
      <c r="E26" s="12">
        <f t="shared" si="0"/>
        <v>39877</v>
      </c>
      <c r="F26" s="12"/>
      <c r="G26" s="12"/>
      <c r="H26" s="12">
        <v>13355</v>
      </c>
      <c r="I26" s="12"/>
      <c r="J26" s="12"/>
      <c r="K26" s="12">
        <v>7127</v>
      </c>
      <c r="L26" s="12"/>
      <c r="M26" s="12">
        <v>8069</v>
      </c>
      <c r="N26" s="12"/>
      <c r="O26" s="12"/>
      <c r="P26" s="12">
        <v>7269</v>
      </c>
      <c r="Q26" s="12"/>
      <c r="R26" s="12"/>
      <c r="S26" s="12">
        <v>4057</v>
      </c>
      <c r="T26" s="4"/>
    </row>
    <row r="27" spans="2:20" ht="15.75" customHeight="1">
      <c r="B27" s="4" t="str">
        <f>+"     "&amp;2</f>
        <v>     2</v>
      </c>
      <c r="C27" s="11"/>
      <c r="D27" s="4"/>
      <c r="E27" s="12">
        <f t="shared" si="0"/>
        <v>41682</v>
      </c>
      <c r="F27" s="12"/>
      <c r="G27" s="12"/>
      <c r="H27" s="12">
        <v>14813</v>
      </c>
      <c r="I27" s="12"/>
      <c r="J27" s="12"/>
      <c r="K27" s="12">
        <v>6809</v>
      </c>
      <c r="L27" s="12"/>
      <c r="M27" s="12">
        <v>8136</v>
      </c>
      <c r="N27" s="12"/>
      <c r="O27" s="12"/>
      <c r="P27" s="12">
        <v>7695</v>
      </c>
      <c r="Q27" s="12"/>
      <c r="R27" s="12"/>
      <c r="S27" s="12">
        <v>4229</v>
      </c>
      <c r="T27" s="4"/>
    </row>
    <row r="28" spans="2:20" ht="15.75" customHeight="1">
      <c r="B28" s="4" t="str">
        <f>+"     "&amp;3</f>
        <v>     3</v>
      </c>
      <c r="C28" s="11"/>
      <c r="D28" s="4"/>
      <c r="E28" s="12">
        <f t="shared" si="0"/>
        <v>43417</v>
      </c>
      <c r="F28" s="12"/>
      <c r="G28" s="12"/>
      <c r="H28" s="12">
        <v>14889</v>
      </c>
      <c r="I28" s="12"/>
      <c r="J28" s="12"/>
      <c r="K28" s="12">
        <v>7614</v>
      </c>
      <c r="L28" s="12"/>
      <c r="M28" s="12">
        <v>8429</v>
      </c>
      <c r="N28" s="12"/>
      <c r="O28" s="12"/>
      <c r="P28" s="12">
        <v>7978</v>
      </c>
      <c r="Q28" s="12"/>
      <c r="R28" s="12"/>
      <c r="S28" s="12">
        <v>4507</v>
      </c>
      <c r="T28" s="4"/>
    </row>
    <row r="29" spans="2:20" ht="9" customHeight="1"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2:20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3.5">
      <c r="B31" s="18" t="s">
        <v>9</v>
      </c>
      <c r="C31" s="18"/>
      <c r="D31" s="18"/>
      <c r="E31" s="18"/>
      <c r="F31" s="18"/>
      <c r="G31" s="1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</row>
    <row r="32" spans="2:20" ht="13.5">
      <c r="B32" s="18" t="s">
        <v>10</v>
      </c>
      <c r="C32" s="18"/>
      <c r="D32" s="18"/>
      <c r="E32" s="18"/>
      <c r="F32" s="18"/>
      <c r="G32" s="18"/>
      <c r="H32" s="18"/>
      <c r="I32" s="18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</row>
    <row r="33" spans="2:1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</sheetData>
  <mergeCells count="13">
    <mergeCell ref="E5:R5"/>
    <mergeCell ref="M10:N10"/>
    <mergeCell ref="O10:Q10"/>
    <mergeCell ref="R10:T10"/>
    <mergeCell ref="B31:G31"/>
    <mergeCell ref="B10:C10"/>
    <mergeCell ref="D10:F10"/>
    <mergeCell ref="G10:I10"/>
    <mergeCell ref="J10:L10"/>
    <mergeCell ref="B33:S33"/>
    <mergeCell ref="Q9:T9"/>
    <mergeCell ref="M1:T1"/>
    <mergeCell ref="B32:I32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2004-03-24T00:00:59Z</cp:lastPrinted>
  <dcterms:created xsi:type="dcterms:W3CDTF">1997-01-08T22:48:59Z</dcterms:created>
  <dcterms:modified xsi:type="dcterms:W3CDTF">2007-05-02T05:48:01Z</dcterms:modified>
  <cp:category/>
  <cp:version/>
  <cp:contentType/>
  <cp:contentStatus/>
</cp:coreProperties>
</file>