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p106,107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<sst xmlns="http://schemas.openxmlformats.org/spreadsheetml/2006/main" count="27" uniqueCount="25">
  <si>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総数</t>
  </si>
  <si>
    <t>年度</t>
  </si>
  <si>
    <t>利用延べ人数</t>
  </si>
  <si>
    <t>(単位　：　人）</t>
  </si>
  <si>
    <t>訪問介護</t>
  </si>
  <si>
    <t>訪問入浴</t>
  </si>
  <si>
    <t>訪問看護</t>
  </si>
  <si>
    <t>通所介護</t>
  </si>
  <si>
    <t>通所リハビリ</t>
  </si>
  <si>
    <t>福祉用具貸与</t>
  </si>
  <si>
    <t>短期入所</t>
  </si>
  <si>
    <t>居宅療養</t>
  </si>
  <si>
    <t>特定施設入所者</t>
  </si>
  <si>
    <t>福祉用具購入</t>
  </si>
  <si>
    <t>住宅改修</t>
  </si>
  <si>
    <t>生活介護</t>
  </si>
  <si>
    <t>療養介護</t>
  </si>
  <si>
    <t>管理指導</t>
  </si>
  <si>
    <t>１　０　６　　福祉・保健衛生・公害・リサイクル</t>
  </si>
  <si>
    <t>福祉・保健衛生・公害・リサイクル　　１　０　７</t>
  </si>
  <si>
    <t>平成15年度</t>
  </si>
  <si>
    <t>第  １ ０ ４ 表　　　居     宅     サ    ー    ビ     ス</t>
  </si>
  <si>
    <t>認知症対応</t>
  </si>
  <si>
    <t>型生活介護</t>
  </si>
  <si>
    <t>　資料　：　福祉部高齢福祉課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</si>
</sst>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38" fontId="4" fillId="0" borderId="0" xfId="17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8" fontId="4" fillId="0" borderId="0" xfId="17" applyFont="1" applyBorder="1" applyAlignment="1">
      <alignment horizontal="right"/>
    </xf>
    <xf numFmtId="38" fontId="4" fillId="0" borderId="0" xfId="17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38" fontId="4" fillId="0" borderId="0" xfId="17" applyFont="1" applyAlignment="1">
      <alignment horizontal="center"/>
    </xf>
    <xf numFmtId="38" fontId="4" fillId="0" borderId="0" xfId="17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38" fontId="4" fillId="0" borderId="0" xfId="17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38" fontId="4" fillId="0" borderId="8" xfId="17" applyFont="1" applyBorder="1" applyAlignment="1">
      <alignment horizontal="right"/>
    </xf>
    <xf numFmtId="38" fontId="4" fillId="0" borderId="0" xfId="17" applyFont="1" applyBorder="1" applyAlignment="1">
      <alignment horizontal="right"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8"/>
  <sheetViews>
    <sheetView tabSelected="1" workbookViewId="0" topLeftCell="A1">
      <selection activeCell="A3" sqref="A3:IV10"/>
    </sheetView>
  </sheetViews>
  <sheetFormatPr defaultColWidth="9.00390625" defaultRowHeight="13.5"/>
  <cols>
    <col min="1" max="1" width="9.625" style="0" customWidth="1"/>
    <col min="2" max="2" width="5.125" style="0" customWidth="1"/>
    <col min="3" max="6" width="2.875" style="0" customWidth="1"/>
    <col min="7" max="7" width="5.125" style="0" customWidth="1"/>
    <col min="8" max="11" width="2.875" style="0" customWidth="1"/>
    <col min="12" max="12" width="5.125" style="0" customWidth="1"/>
    <col min="13" max="20" width="2.875" style="0" customWidth="1"/>
    <col min="21" max="21" width="5.125" style="0" customWidth="1"/>
    <col min="22" max="27" width="2.875" style="0" customWidth="1"/>
    <col min="28" max="29" width="2.875" style="8" customWidth="1"/>
    <col min="30" max="30" width="8.625" style="8" customWidth="1"/>
    <col min="31" max="31" width="6.625" style="8" customWidth="1"/>
    <col min="32" max="34" width="2.875" style="0" customWidth="1"/>
    <col min="35" max="36" width="5.125" style="0" customWidth="1"/>
    <col min="37" max="40" width="2.875" style="0" customWidth="1"/>
    <col min="41" max="41" width="5.125" style="0" customWidth="1"/>
    <col min="42" max="48" width="2.875" style="0" customWidth="1"/>
    <col min="49" max="49" width="5.125" style="0" customWidth="1"/>
    <col min="50" max="50" width="2.875" style="0" customWidth="1"/>
    <col min="51" max="51" width="5.125" style="0" customWidth="1"/>
    <col min="52" max="53" width="2.875" style="0" customWidth="1"/>
    <col min="54" max="55" width="5.125" style="0" customWidth="1"/>
    <col min="56" max="56" width="2.875" style="0" customWidth="1"/>
  </cols>
  <sheetData>
    <row r="1" spans="1:55" ht="13.5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AQ1" s="40" t="s">
        <v>19</v>
      </c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</row>
    <row r="4" spans="8:46" ht="14.25">
      <c r="H4" s="1"/>
      <c r="I4" s="1"/>
      <c r="J4" s="1"/>
      <c r="K4" s="1"/>
      <c r="L4" s="49" t="s">
        <v>21</v>
      </c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1"/>
      <c r="AA4" s="1"/>
      <c r="AB4" s="15"/>
      <c r="AC4" s="15"/>
      <c r="AD4" s="15"/>
      <c r="AE4" s="15"/>
      <c r="AF4" s="42" t="s">
        <v>2</v>
      </c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1"/>
      <c r="AR4" s="1"/>
      <c r="AS4" s="1"/>
      <c r="AT4" s="1"/>
    </row>
    <row r="5" spans="32:50" ht="13.5"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3" ht="13.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3"/>
    </row>
    <row r="7" spans="1:53" ht="13.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3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3"/>
      <c r="BA7" s="3"/>
    </row>
    <row r="8" spans="1:53" ht="13.5">
      <c r="A8" s="43" t="s">
        <v>3</v>
      </c>
      <c r="B8" s="43"/>
      <c r="C8" s="43"/>
      <c r="D8" s="43"/>
      <c r="E8" s="43"/>
      <c r="F8" s="43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36"/>
      <c r="AH8" s="36"/>
      <c r="AI8" s="36"/>
      <c r="AJ8" s="34"/>
      <c r="AK8" s="34"/>
      <c r="AL8" s="34"/>
      <c r="AM8" s="34"/>
      <c r="AN8" s="34"/>
      <c r="AO8" s="34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</row>
    <row r="9" spans="1:53" ht="13.5">
      <c r="A9" s="37" t="s">
        <v>1</v>
      </c>
      <c r="B9" s="38" t="s">
        <v>0</v>
      </c>
      <c r="C9" s="35"/>
      <c r="D9" s="35"/>
      <c r="E9" s="38" t="s">
        <v>4</v>
      </c>
      <c r="F9" s="35"/>
      <c r="G9" s="37"/>
      <c r="H9" s="35" t="s">
        <v>5</v>
      </c>
      <c r="I9" s="35"/>
      <c r="J9" s="35"/>
      <c r="K9" s="35"/>
      <c r="L9" s="38" t="s">
        <v>6</v>
      </c>
      <c r="M9" s="35"/>
      <c r="N9" s="37"/>
      <c r="O9" s="35" t="s">
        <v>7</v>
      </c>
      <c r="P9" s="35"/>
      <c r="Q9" s="35"/>
      <c r="R9" s="35"/>
      <c r="S9" s="38" t="s">
        <v>8</v>
      </c>
      <c r="T9" s="35"/>
      <c r="U9" s="37"/>
      <c r="V9" s="38" t="s">
        <v>9</v>
      </c>
      <c r="W9" s="35"/>
      <c r="X9" s="35"/>
      <c r="Y9" s="35"/>
      <c r="Z9" s="35"/>
      <c r="AA9" s="9"/>
      <c r="AB9" s="9"/>
      <c r="AC9" s="9"/>
      <c r="AD9" s="9"/>
      <c r="AE9" s="35" t="s">
        <v>10</v>
      </c>
      <c r="AF9" s="35"/>
      <c r="AG9" s="37"/>
      <c r="AH9" s="38" t="s">
        <v>10</v>
      </c>
      <c r="AI9" s="35"/>
      <c r="AJ9" s="37"/>
      <c r="AK9" s="35" t="s">
        <v>11</v>
      </c>
      <c r="AL9" s="35"/>
      <c r="AM9" s="35"/>
      <c r="AN9" s="35"/>
      <c r="AO9" s="44" t="s">
        <v>12</v>
      </c>
      <c r="AP9" s="26"/>
      <c r="AQ9" s="26"/>
      <c r="AR9" s="26"/>
      <c r="AS9" s="44" t="s">
        <v>22</v>
      </c>
      <c r="AT9" s="45"/>
      <c r="AU9" s="45"/>
      <c r="AV9" s="46"/>
      <c r="AW9" s="19" t="s">
        <v>13</v>
      </c>
      <c r="AX9" s="20"/>
      <c r="AY9" s="35" t="s">
        <v>14</v>
      </c>
      <c r="AZ9" s="35"/>
      <c r="BA9" s="35"/>
    </row>
    <row r="10" spans="1:53" ht="13.5">
      <c r="A10" s="41"/>
      <c r="B10" s="39"/>
      <c r="C10" s="33"/>
      <c r="D10" s="33"/>
      <c r="E10" s="39"/>
      <c r="F10" s="33"/>
      <c r="G10" s="41"/>
      <c r="H10" s="33"/>
      <c r="I10" s="33"/>
      <c r="J10" s="33"/>
      <c r="K10" s="33"/>
      <c r="L10" s="39"/>
      <c r="M10" s="33"/>
      <c r="N10" s="41"/>
      <c r="O10" s="33"/>
      <c r="P10" s="33"/>
      <c r="Q10" s="33"/>
      <c r="R10" s="33"/>
      <c r="S10" s="39"/>
      <c r="T10" s="33"/>
      <c r="U10" s="41"/>
      <c r="V10" s="39"/>
      <c r="W10" s="33"/>
      <c r="X10" s="33"/>
      <c r="Y10" s="33"/>
      <c r="Z10" s="33"/>
      <c r="AA10" s="3"/>
      <c r="AB10" s="7"/>
      <c r="AC10" s="7"/>
      <c r="AD10" s="7"/>
      <c r="AE10" s="33" t="s">
        <v>15</v>
      </c>
      <c r="AF10" s="33"/>
      <c r="AG10" s="41"/>
      <c r="AH10" s="39" t="s">
        <v>16</v>
      </c>
      <c r="AI10" s="33"/>
      <c r="AJ10" s="41"/>
      <c r="AK10" s="33" t="s">
        <v>17</v>
      </c>
      <c r="AL10" s="33"/>
      <c r="AM10" s="33"/>
      <c r="AN10" s="33"/>
      <c r="AO10" s="23" t="s">
        <v>15</v>
      </c>
      <c r="AP10" s="27"/>
      <c r="AQ10" s="27"/>
      <c r="AR10" s="27"/>
      <c r="AS10" s="23" t="s">
        <v>23</v>
      </c>
      <c r="AT10" s="24"/>
      <c r="AU10" s="24"/>
      <c r="AV10" s="25"/>
      <c r="AW10" s="21"/>
      <c r="AX10" s="22"/>
      <c r="AY10" s="33"/>
      <c r="AZ10" s="33"/>
      <c r="BA10" s="33"/>
    </row>
    <row r="11" spans="1:53" ht="12.75" customHeight="1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7"/>
      <c r="AC11" s="7"/>
      <c r="AD11" s="7"/>
      <c r="AE11" s="7"/>
      <c r="AF11" s="3"/>
      <c r="AG11" s="3"/>
      <c r="AH11" s="7"/>
      <c r="AI11" s="7"/>
      <c r="AJ11" s="7"/>
      <c r="AK11" s="7"/>
      <c r="AL11" s="7"/>
      <c r="AM11" s="7"/>
      <c r="AN11" s="7"/>
      <c r="AO11" s="29"/>
      <c r="AP11" s="29"/>
      <c r="AQ11" s="29"/>
      <c r="AR11" s="29"/>
      <c r="AS11" s="18"/>
      <c r="AT11" s="18"/>
      <c r="AU11" s="18"/>
      <c r="AV11" s="18"/>
      <c r="AW11" s="18"/>
      <c r="AX11" s="18"/>
      <c r="AY11" s="7"/>
      <c r="AZ11" s="7"/>
      <c r="BA11" s="7"/>
    </row>
    <row r="12" spans="1:53" ht="21.75" customHeight="1">
      <c r="A12" s="5" t="s">
        <v>20</v>
      </c>
      <c r="B12" s="47">
        <f>+E12+H12+L12+O12+S12+V12+AE12+AH12+AK12+AO12+AY12+AW12</f>
        <v>16946</v>
      </c>
      <c r="C12" s="48"/>
      <c r="D12" s="12"/>
      <c r="E12" s="30">
        <f>3639+1567</f>
        <v>5206</v>
      </c>
      <c r="F12" s="30"/>
      <c r="G12" s="30"/>
      <c r="H12" s="30">
        <f>353</f>
        <v>353</v>
      </c>
      <c r="I12" s="30"/>
      <c r="J12" s="30"/>
      <c r="K12" s="30"/>
      <c r="L12" s="30">
        <f>1237+130</f>
        <v>1367</v>
      </c>
      <c r="M12" s="30"/>
      <c r="N12" s="30"/>
      <c r="O12" s="30">
        <f>3173+788</f>
        <v>3961</v>
      </c>
      <c r="P12" s="30"/>
      <c r="Q12" s="30"/>
      <c r="R12" s="30"/>
      <c r="S12" s="30">
        <f>515+69</f>
        <v>584</v>
      </c>
      <c r="T12" s="30"/>
      <c r="U12" s="30"/>
      <c r="V12" s="30">
        <f>2808+277</f>
        <v>3085</v>
      </c>
      <c r="W12" s="30"/>
      <c r="X12" s="30"/>
      <c r="Y12" s="30"/>
      <c r="Z12" s="16"/>
      <c r="AA12" s="6"/>
      <c r="AB12" s="17"/>
      <c r="AC12" s="17"/>
      <c r="AD12" s="17"/>
      <c r="AE12" s="28">
        <v>933</v>
      </c>
      <c r="AF12" s="28"/>
      <c r="AG12" s="28"/>
      <c r="AH12" s="28">
        <v>52</v>
      </c>
      <c r="AI12" s="28"/>
      <c r="AJ12" s="28"/>
      <c r="AK12" s="28">
        <v>807</v>
      </c>
      <c r="AL12" s="28"/>
      <c r="AM12" s="28"/>
      <c r="AN12" s="28"/>
      <c r="AO12" s="28">
        <f>267+83</f>
        <v>350</v>
      </c>
      <c r="AP12" s="28"/>
      <c r="AQ12" s="28"/>
      <c r="AR12" s="28"/>
      <c r="AS12" s="28">
        <v>68</v>
      </c>
      <c r="AT12" s="28"/>
      <c r="AU12" s="28"/>
      <c r="AV12" s="28"/>
      <c r="AW12" s="28">
        <f>101+37</f>
        <v>138</v>
      </c>
      <c r="AX12" s="28"/>
      <c r="AY12" s="28">
        <f>52+26+20+12</f>
        <v>110</v>
      </c>
      <c r="AZ12" s="28"/>
      <c r="BA12" s="28"/>
    </row>
    <row r="13" spans="1:53" ht="21.75" customHeight="1">
      <c r="A13" s="11">
        <v>16</v>
      </c>
      <c r="B13" s="47">
        <f>+E13+H13+L13+O13+S13+V13+AE13+AH13+AK13+AO13+AS13+AW13+AY13</f>
        <v>19193</v>
      </c>
      <c r="C13" s="48"/>
      <c r="D13" s="12"/>
      <c r="E13" s="30">
        <v>5885</v>
      </c>
      <c r="F13" s="30"/>
      <c r="G13" s="30"/>
      <c r="H13" s="30">
        <v>425</v>
      </c>
      <c r="I13" s="30"/>
      <c r="J13" s="30"/>
      <c r="K13" s="30"/>
      <c r="L13" s="30">
        <v>1361</v>
      </c>
      <c r="M13" s="30"/>
      <c r="N13" s="30"/>
      <c r="O13" s="30">
        <v>4212</v>
      </c>
      <c r="P13" s="30"/>
      <c r="Q13" s="30"/>
      <c r="R13" s="30"/>
      <c r="S13" s="30">
        <v>609</v>
      </c>
      <c r="T13" s="30"/>
      <c r="U13" s="30"/>
      <c r="V13" s="30">
        <v>3855</v>
      </c>
      <c r="W13" s="30"/>
      <c r="X13" s="30"/>
      <c r="Y13" s="30"/>
      <c r="Z13" s="13"/>
      <c r="AA13" s="3"/>
      <c r="AB13" s="7"/>
      <c r="AC13" s="7"/>
      <c r="AD13" s="7"/>
      <c r="AE13" s="28">
        <v>1034</v>
      </c>
      <c r="AF13" s="28"/>
      <c r="AG13" s="28"/>
      <c r="AH13" s="28">
        <v>56</v>
      </c>
      <c r="AI13" s="28"/>
      <c r="AJ13" s="28"/>
      <c r="AK13" s="28">
        <v>877</v>
      </c>
      <c r="AL13" s="28"/>
      <c r="AM13" s="28"/>
      <c r="AN13" s="28"/>
      <c r="AO13" s="28">
        <v>594</v>
      </c>
      <c r="AP13" s="28"/>
      <c r="AQ13" s="28"/>
      <c r="AR13" s="28"/>
      <c r="AS13" s="28">
        <v>78</v>
      </c>
      <c r="AT13" s="28"/>
      <c r="AU13" s="28"/>
      <c r="AV13" s="28"/>
      <c r="AW13" s="28">
        <v>118</v>
      </c>
      <c r="AX13" s="28"/>
      <c r="AY13" s="28">
        <v>89</v>
      </c>
      <c r="AZ13" s="28"/>
      <c r="BA13" s="28"/>
    </row>
    <row r="14" spans="1:53" ht="21.75" customHeight="1">
      <c r="A14" s="11">
        <v>17</v>
      </c>
      <c r="B14" s="47">
        <f>+E14+H14+L14+O14+S14+V14+AE14+AH14+AK14+AO14+AY14+AS14+AW14</f>
        <v>21071</v>
      </c>
      <c r="C14" s="48"/>
      <c r="D14" s="12"/>
      <c r="E14" s="30">
        <f>4165+1873</f>
        <v>6038</v>
      </c>
      <c r="F14" s="30"/>
      <c r="G14" s="30"/>
      <c r="H14" s="30">
        <f>523+2</f>
        <v>525</v>
      </c>
      <c r="I14" s="30"/>
      <c r="J14" s="30"/>
      <c r="K14" s="30"/>
      <c r="L14" s="30">
        <f>1245+143</f>
        <v>1388</v>
      </c>
      <c r="M14" s="30"/>
      <c r="N14" s="30"/>
      <c r="O14" s="30">
        <f>3763+971</f>
        <v>4734</v>
      </c>
      <c r="P14" s="30"/>
      <c r="Q14" s="30"/>
      <c r="R14" s="30"/>
      <c r="S14" s="30">
        <f>551+33</f>
        <v>584</v>
      </c>
      <c r="T14" s="30"/>
      <c r="U14" s="30"/>
      <c r="V14" s="30">
        <f>3836+434</f>
        <v>4270</v>
      </c>
      <c r="W14" s="30"/>
      <c r="X14" s="30"/>
      <c r="Y14" s="30"/>
      <c r="Z14" s="13"/>
      <c r="AA14" s="7"/>
      <c r="AB14" s="7"/>
      <c r="AC14" s="7"/>
      <c r="AD14" s="7"/>
      <c r="AE14" s="28">
        <f>942+30</f>
        <v>972</v>
      </c>
      <c r="AF14" s="28"/>
      <c r="AG14" s="28"/>
      <c r="AH14" s="28">
        <v>53</v>
      </c>
      <c r="AI14" s="28"/>
      <c r="AJ14" s="28"/>
      <c r="AK14" s="30">
        <f>1146+87</f>
        <v>1233</v>
      </c>
      <c r="AL14" s="30"/>
      <c r="AM14" s="30"/>
      <c r="AN14" s="30"/>
      <c r="AO14" s="28">
        <f>693+191</f>
        <v>884</v>
      </c>
      <c r="AP14" s="28"/>
      <c r="AQ14" s="28"/>
      <c r="AR14" s="28"/>
      <c r="AS14" s="28">
        <f>115</f>
        <v>115</v>
      </c>
      <c r="AT14" s="28"/>
      <c r="AU14" s="28"/>
      <c r="AV14" s="28"/>
      <c r="AW14" s="28">
        <f>125+33</f>
        <v>158</v>
      </c>
      <c r="AX14" s="28"/>
      <c r="AY14" s="28">
        <f>84+33</f>
        <v>117</v>
      </c>
      <c r="AZ14" s="28"/>
      <c r="BA14" s="28"/>
    </row>
    <row r="15" spans="1:53" ht="13.5">
      <c r="A15" s="14"/>
      <c r="B15" s="10"/>
      <c r="C15" s="10"/>
      <c r="D15" s="10"/>
      <c r="E15" s="10"/>
      <c r="F15" s="10"/>
      <c r="G15" s="10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7"/>
      <c r="AB15" s="7"/>
      <c r="AC15" s="7"/>
      <c r="AD15" s="7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1:7" ht="13.5">
      <c r="A16" s="31"/>
      <c r="B16" s="31"/>
      <c r="C16" s="31"/>
      <c r="D16" s="31"/>
      <c r="E16" s="31"/>
      <c r="F16" s="31"/>
      <c r="G16" s="31"/>
    </row>
    <row r="17" spans="1:8" ht="13.5">
      <c r="A17" s="31" t="s">
        <v>24</v>
      </c>
      <c r="B17" s="31"/>
      <c r="C17" s="31"/>
      <c r="D17" s="31"/>
      <c r="E17" s="31"/>
      <c r="F17" s="31"/>
      <c r="G17" s="31"/>
      <c r="H17" s="2"/>
    </row>
    <row r="18" spans="1:7" ht="13.5">
      <c r="A18" s="32"/>
      <c r="B18" s="32"/>
      <c r="C18" s="32"/>
      <c r="D18" s="32"/>
      <c r="E18" s="32"/>
      <c r="F18" s="32"/>
      <c r="G18" s="2"/>
    </row>
  </sheetData>
  <mergeCells count="74">
    <mergeCell ref="V14:Y14"/>
    <mergeCell ref="L4:Y4"/>
    <mergeCell ref="L14:N14"/>
    <mergeCell ref="O14:R14"/>
    <mergeCell ref="S14:U14"/>
    <mergeCell ref="O12:R12"/>
    <mergeCell ref="B12:C12"/>
    <mergeCell ref="B13:C13"/>
    <mergeCell ref="B14:C14"/>
    <mergeCell ref="E9:G10"/>
    <mergeCell ref="E12:G12"/>
    <mergeCell ref="E13:G13"/>
    <mergeCell ref="E14:G14"/>
    <mergeCell ref="B9:D10"/>
    <mergeCell ref="AE12:AG12"/>
    <mergeCell ref="L12:N12"/>
    <mergeCell ref="AF4:AP4"/>
    <mergeCell ref="V12:Y12"/>
    <mergeCell ref="AH12:AJ12"/>
    <mergeCell ref="AK12:AN12"/>
    <mergeCell ref="AO9:AR9"/>
    <mergeCell ref="AO10:AR10"/>
    <mergeCell ref="AS9:AV9"/>
    <mergeCell ref="AW9:AX10"/>
    <mergeCell ref="AS10:AV10"/>
    <mergeCell ref="AY12:BA12"/>
    <mergeCell ref="AY9:BA10"/>
    <mergeCell ref="AS12:AV12"/>
    <mergeCell ref="H12:K12"/>
    <mergeCell ref="H9:K10"/>
    <mergeCell ref="L9:N10"/>
    <mergeCell ref="O9:R10"/>
    <mergeCell ref="A9:A10"/>
    <mergeCell ref="A8:F8"/>
    <mergeCell ref="S9:U10"/>
    <mergeCell ref="AH9:AJ9"/>
    <mergeCell ref="AE10:AG10"/>
    <mergeCell ref="AH10:AJ10"/>
    <mergeCell ref="AJ8:AL8"/>
    <mergeCell ref="A1:J1"/>
    <mergeCell ref="AQ1:BC1"/>
    <mergeCell ref="L13:N13"/>
    <mergeCell ref="O13:R13"/>
    <mergeCell ref="S13:U13"/>
    <mergeCell ref="V9:Z10"/>
    <mergeCell ref="S12:U12"/>
    <mergeCell ref="AE13:AG13"/>
    <mergeCell ref="AH13:AJ13"/>
    <mergeCell ref="AK13:AN13"/>
    <mergeCell ref="H13:K13"/>
    <mergeCell ref="V13:Y13"/>
    <mergeCell ref="AY13:BA13"/>
    <mergeCell ref="AK10:AN10"/>
    <mergeCell ref="AM8:AO8"/>
    <mergeCell ref="AK9:AN9"/>
    <mergeCell ref="AG8:AI8"/>
    <mergeCell ref="AE9:AG9"/>
    <mergeCell ref="A17:G17"/>
    <mergeCell ref="H14:K14"/>
    <mergeCell ref="A16:G16"/>
    <mergeCell ref="A18:F18"/>
    <mergeCell ref="AO14:AR14"/>
    <mergeCell ref="AY14:BA14"/>
    <mergeCell ref="AE14:AG14"/>
    <mergeCell ref="AH14:AJ14"/>
    <mergeCell ref="AK14:AN14"/>
    <mergeCell ref="AS14:AV14"/>
    <mergeCell ref="AW14:AX14"/>
    <mergeCell ref="AS13:AV13"/>
    <mergeCell ref="AW12:AX12"/>
    <mergeCell ref="AW13:AX13"/>
    <mergeCell ref="AO11:AR11"/>
    <mergeCell ref="AO12:AR12"/>
    <mergeCell ref="AO13:AR13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2004-03-24T00:10:20Z</cp:lastPrinted>
  <dcterms:created xsi:type="dcterms:W3CDTF">1997-01-08T22:48:59Z</dcterms:created>
  <dcterms:modified xsi:type="dcterms:W3CDTF">2007-05-02T06:21:39Z</dcterms:modified>
  <cp:category/>
  <cp:version/>
  <cp:contentType/>
  <cp:contentStatus/>
</cp:coreProperties>
</file>