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<sst xmlns="http://schemas.openxmlformats.org/spreadsheetml/2006/main" count="11" uniqueCount="11">
  <si>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収集量</t>
  </si>
  <si>
    <t>単位　：　収集量　ｋ    、　排出量</t>
  </si>
  <si>
    <t>年度</t>
  </si>
  <si>
    <t>総人口</t>
  </si>
  <si>
    <t>対象人口</t>
  </si>
  <si>
    <t>1日平均収集量</t>
  </si>
  <si>
    <t>１人当たり排出量</t>
  </si>
  <si>
    <t>資料　：　生活環境部環境課</t>
  </si>
  <si>
    <t>１　２　４　　福祉・保健衛生・公害・リサイクル</t>
  </si>
  <si>
    <t>平成11年度</t>
  </si>
  <si>
    <t>第１３３表　　　し尿収集実績の推移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</si>
</sst>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6" fillId="0" borderId="1" xfId="0" applyFont="1" applyBorder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38" fontId="6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8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28575</xdr:rowOff>
    </xdr:from>
    <xdr:to>
      <xdr:col>2</xdr:col>
      <xdr:colOff>171450</xdr:colOff>
      <xdr:row>10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1752600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38100</xdr:rowOff>
    </xdr:from>
    <xdr:to>
      <xdr:col>3</xdr:col>
      <xdr:colOff>542925</xdr:colOff>
      <xdr:row>10</xdr:row>
      <xdr:rowOff>152400</xdr:rowOff>
    </xdr:to>
    <xdr:sp>
      <xdr:nvSpPr>
        <xdr:cNvPr id="2" name="AutoShape 2"/>
        <xdr:cNvSpPr>
          <a:spLocks noChangeAspect="1"/>
        </xdr:cNvSpPr>
      </xdr:nvSpPr>
      <xdr:spPr>
        <a:xfrm>
          <a:off x="2143125" y="1762125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4.625" style="0" customWidth="1"/>
    <col min="14" max="14" width="15.875" style="0" customWidth="1"/>
  </cols>
  <sheetData>
    <row r="1" spans="2:7" ht="13.5">
      <c r="B1" s="27" t="s">
        <v>8</v>
      </c>
      <c r="C1" s="27"/>
      <c r="D1" s="27"/>
      <c r="E1" s="27"/>
      <c r="F1" s="27"/>
      <c r="G1" s="27"/>
    </row>
    <row r="7" spans="4:12" ht="14.25">
      <c r="D7" s="28" t="s">
        <v>10</v>
      </c>
      <c r="E7" s="28"/>
      <c r="F7" s="28"/>
      <c r="G7" s="28"/>
      <c r="H7" s="28"/>
      <c r="I7" s="28"/>
      <c r="J7" s="28"/>
      <c r="K7" s="28"/>
      <c r="L7" s="1"/>
    </row>
    <row r="11" spans="2:14" ht="13.5">
      <c r="B11" s="19" t="s">
        <v>1</v>
      </c>
      <c r="C11" s="19"/>
      <c r="D11" s="19"/>
      <c r="E11" s="3"/>
      <c r="F11" s="3"/>
      <c r="G11" s="3"/>
      <c r="H11" s="3"/>
      <c r="I11" s="3"/>
      <c r="J11" s="3"/>
      <c r="K11" s="2"/>
      <c r="L11" s="2"/>
      <c r="M11" s="3"/>
      <c r="N11" s="3"/>
    </row>
    <row r="12" spans="2:14" ht="40.5" customHeight="1">
      <c r="B12" s="5" t="s">
        <v>2</v>
      </c>
      <c r="C12" s="23" t="s">
        <v>3</v>
      </c>
      <c r="D12" s="24"/>
      <c r="E12" s="17" t="s">
        <v>4</v>
      </c>
      <c r="F12" s="31"/>
      <c r="G12" s="18"/>
      <c r="H12" s="17" t="s">
        <v>0</v>
      </c>
      <c r="I12" s="18"/>
      <c r="J12" s="17" t="s">
        <v>5</v>
      </c>
      <c r="K12" s="31"/>
      <c r="L12" s="31"/>
      <c r="M12" s="18"/>
      <c r="N12" s="4" t="s">
        <v>6</v>
      </c>
    </row>
    <row r="13" spans="2:14" ht="15.75" customHeight="1">
      <c r="B13" s="11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21.75" customHeight="1">
      <c r="B14" s="6" t="s">
        <v>9</v>
      </c>
      <c r="C14" s="21">
        <v>67462</v>
      </c>
      <c r="D14" s="22"/>
      <c r="E14" s="30">
        <v>2819</v>
      </c>
      <c r="F14" s="30"/>
      <c r="G14" s="30"/>
      <c r="H14" s="30">
        <v>2451</v>
      </c>
      <c r="I14" s="30"/>
      <c r="J14" s="32">
        <f aca="true" t="shared" si="0" ref="J14:J20">+ROUND(H14/365,0)</f>
        <v>7</v>
      </c>
      <c r="K14" s="32"/>
      <c r="L14" s="14"/>
      <c r="M14" s="13"/>
      <c r="N14" s="13">
        <f>+ROUND(H14/E14*1000,0)</f>
        <v>869</v>
      </c>
    </row>
    <row r="15" spans="2:14" ht="21.75" customHeight="1">
      <c r="B15" s="15" t="str">
        <f>+"          "&amp;12</f>
        <v>          12</v>
      </c>
      <c r="C15" s="21">
        <v>69785</v>
      </c>
      <c r="D15" s="22"/>
      <c r="E15" s="30">
        <v>2193</v>
      </c>
      <c r="F15" s="30"/>
      <c r="G15" s="30"/>
      <c r="H15" s="30">
        <v>1738</v>
      </c>
      <c r="I15" s="30"/>
      <c r="J15" s="32">
        <f t="shared" si="0"/>
        <v>5</v>
      </c>
      <c r="K15" s="32"/>
      <c r="L15" s="14"/>
      <c r="M15" s="13"/>
      <c r="N15" s="13">
        <f>+ROUNDDOWN(H15/E15*1000,0)</f>
        <v>792</v>
      </c>
    </row>
    <row r="16" spans="2:14" ht="21.75" customHeight="1">
      <c r="B16" s="15" t="str">
        <f>+"          "&amp;13</f>
        <v>          13</v>
      </c>
      <c r="C16" s="21">
        <v>69951</v>
      </c>
      <c r="D16" s="22"/>
      <c r="E16" s="30">
        <v>2150</v>
      </c>
      <c r="F16" s="30"/>
      <c r="G16" s="30"/>
      <c r="H16" s="30">
        <v>1878</v>
      </c>
      <c r="I16" s="30"/>
      <c r="J16" s="32">
        <f t="shared" si="0"/>
        <v>5</v>
      </c>
      <c r="K16" s="32"/>
      <c r="L16" s="14"/>
      <c r="M16" s="13"/>
      <c r="N16" s="13">
        <f>+ROUNDDOWN(H16/E16*1000,0)</f>
        <v>873</v>
      </c>
    </row>
    <row r="17" spans="2:14" ht="21.75" customHeight="1">
      <c r="B17" s="15" t="str">
        <f>+"          "&amp;14</f>
        <v>          14</v>
      </c>
      <c r="C17" s="21">
        <v>72129</v>
      </c>
      <c r="D17" s="22"/>
      <c r="E17" s="30">
        <v>2110</v>
      </c>
      <c r="F17" s="30"/>
      <c r="G17" s="30"/>
      <c r="H17" s="30">
        <v>1767</v>
      </c>
      <c r="I17" s="30"/>
      <c r="J17" s="32">
        <f t="shared" si="0"/>
        <v>5</v>
      </c>
      <c r="K17" s="32"/>
      <c r="L17" s="14"/>
      <c r="M17" s="13"/>
      <c r="N17" s="13">
        <f>+ROUND(H17/E17*1000,0)</f>
        <v>837</v>
      </c>
    </row>
    <row r="18" spans="2:14" ht="21.75" customHeight="1">
      <c r="B18" s="15" t="str">
        <f>+"          "&amp;15</f>
        <v>          15</v>
      </c>
      <c r="C18" s="21">
        <v>74104</v>
      </c>
      <c r="D18" s="22"/>
      <c r="E18" s="30">
        <v>1878</v>
      </c>
      <c r="F18" s="30"/>
      <c r="G18" s="30"/>
      <c r="H18" s="30">
        <v>1583</v>
      </c>
      <c r="I18" s="30"/>
      <c r="J18" s="32">
        <f t="shared" si="0"/>
        <v>4</v>
      </c>
      <c r="K18" s="32"/>
      <c r="L18" s="14"/>
      <c r="M18" s="13"/>
      <c r="N18" s="13">
        <f>+ROUND(H18/E18*1000,0)</f>
        <v>843</v>
      </c>
    </row>
    <row r="19" spans="2:14" ht="21.75" customHeight="1">
      <c r="B19" s="15" t="str">
        <f>+"          "&amp;16</f>
        <v>          16</v>
      </c>
      <c r="C19" s="25">
        <v>75373</v>
      </c>
      <c r="D19" s="26"/>
      <c r="E19" s="29">
        <v>1692</v>
      </c>
      <c r="F19" s="29"/>
      <c r="G19" s="29"/>
      <c r="H19" s="29">
        <v>1401</v>
      </c>
      <c r="I19" s="29"/>
      <c r="J19" s="33">
        <f t="shared" si="0"/>
        <v>4</v>
      </c>
      <c r="K19" s="33"/>
      <c r="L19" s="16"/>
      <c r="M19" s="16"/>
      <c r="N19" s="16">
        <f>+ROUND(H19/E19*1000,0)</f>
        <v>828</v>
      </c>
    </row>
    <row r="20" spans="2:14" ht="21.75" customHeight="1">
      <c r="B20" s="15" t="str">
        <f>+"          "&amp;17</f>
        <v>          17</v>
      </c>
      <c r="C20" s="25">
        <v>76435</v>
      </c>
      <c r="D20" s="26"/>
      <c r="E20" s="29">
        <v>1567</v>
      </c>
      <c r="F20" s="29"/>
      <c r="G20" s="29"/>
      <c r="H20" s="29">
        <v>1367</v>
      </c>
      <c r="I20" s="29"/>
      <c r="J20" s="33">
        <f t="shared" si="0"/>
        <v>4</v>
      </c>
      <c r="K20" s="33"/>
      <c r="L20" s="16"/>
      <c r="M20" s="16"/>
      <c r="N20" s="13">
        <f>+ROUND(H20/E20*1000,0)</f>
        <v>872</v>
      </c>
    </row>
    <row r="21" spans="2:14" ht="15.75" customHeight="1">
      <c r="B21" s="9"/>
      <c r="C21" s="12"/>
      <c r="D21" s="12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3.5">
      <c r="B22" s="27" t="s">
        <v>7</v>
      </c>
      <c r="C22" s="27"/>
      <c r="D22" s="2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3.5">
      <c r="B23" s="20"/>
      <c r="C23" s="20"/>
      <c r="D23" s="20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mergeCells count="37">
    <mergeCell ref="E12:G12"/>
    <mergeCell ref="J20:K20"/>
    <mergeCell ref="J19:K19"/>
    <mergeCell ref="J15:K15"/>
    <mergeCell ref="J16:K16"/>
    <mergeCell ref="J17:K17"/>
    <mergeCell ref="J18:K18"/>
    <mergeCell ref="H14:I14"/>
    <mergeCell ref="J12:M12"/>
    <mergeCell ref="J14:K14"/>
    <mergeCell ref="B1:G1"/>
    <mergeCell ref="C14:D14"/>
    <mergeCell ref="C15:D15"/>
    <mergeCell ref="E14:G14"/>
    <mergeCell ref="E15:G15"/>
    <mergeCell ref="H12:I12"/>
    <mergeCell ref="B11:D11"/>
    <mergeCell ref="H15:I15"/>
    <mergeCell ref="E19:G19"/>
    <mergeCell ref="H20:I20"/>
    <mergeCell ref="H16:I16"/>
    <mergeCell ref="E16:G16"/>
    <mergeCell ref="E17:G17"/>
    <mergeCell ref="E18:G18"/>
    <mergeCell ref="E20:G20"/>
    <mergeCell ref="H19:I19"/>
    <mergeCell ref="H17:I17"/>
    <mergeCell ref="H18:I18"/>
    <mergeCell ref="C18:D18"/>
    <mergeCell ref="D7:K7"/>
    <mergeCell ref="B23:D23"/>
    <mergeCell ref="C17:D17"/>
    <mergeCell ref="C12:D12"/>
    <mergeCell ref="C16:D16"/>
    <mergeCell ref="C19:D19"/>
    <mergeCell ref="C20:D20"/>
    <mergeCell ref="B22:D2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2004-03-24T00:16:52Z</cp:lastPrinted>
  <dcterms:created xsi:type="dcterms:W3CDTF">1997-01-08T22:48:59Z</dcterms:created>
  <dcterms:modified xsi:type="dcterms:W3CDTF">2007-05-02T06:37:04Z</dcterms:modified>
  <cp:category/>
  <cp:version/>
  <cp:contentType/>
  <cp:contentStatus/>
</cp:coreProperties>
</file>