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47表" sheetId="1" r:id="rId1"/>
  </sheets>
  <definedNames/>
  <calcPr fullCalcOnLoad="1"/>
</workbook>
</file>

<file path=xl/sharedStrings.xml><?xml version="1.0" encoding="utf-8"?>
<sst xmlns="http://schemas.openxmlformats.org/spreadsheetml/2006/main" count="54" uniqueCount="18">
  <si>
    <t>年次</t>
  </si>
  <si>
    <t>総数</t>
  </si>
  <si>
    <t>その他</t>
  </si>
  <si>
    <t>棟数</t>
  </si>
  <si>
    <t>単位　：　面積　㎡、金額万円</t>
  </si>
  <si>
    <t>木造</t>
  </si>
  <si>
    <t>鉄骨・鉄筋コンクリート造</t>
  </si>
  <si>
    <t>鉄筋コンクリート造</t>
  </si>
  <si>
    <t>鉄骨造</t>
  </si>
  <si>
    <t>コンクリートブロック造</t>
  </si>
  <si>
    <t>総床</t>
  </si>
  <si>
    <t>工事費</t>
  </si>
  <si>
    <t>面積</t>
  </si>
  <si>
    <t>予定額</t>
  </si>
  <si>
    <t>平成13年</t>
  </si>
  <si>
    <t>x</t>
  </si>
  <si>
    <t>資料　：都都市整備局市街地建築部建築企画課</t>
  </si>
  <si>
    <t>第１４７表　　　　構造別着工建築物の状況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</si>
</sst>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1" xfId="0" applyFont="1" applyBorder="1" applyAlignment="1">
      <alignment horizontal="distributed" vertical="center"/>
    </xf>
    <xf numFmtId="38" fontId="4" fillId="0" borderId="1" xfId="17" applyFont="1" applyBorder="1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8" fontId="4" fillId="0" borderId="0" xfId="17" applyFont="1" applyAlignment="1">
      <alignment horizontal="distributed"/>
    </xf>
    <xf numFmtId="38" fontId="4" fillId="0" borderId="9" xfId="17" applyFont="1" applyBorder="1" applyAlignment="1">
      <alignment/>
    </xf>
    <xf numFmtId="38" fontId="6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38" fontId="4" fillId="0" borderId="12" xfId="17" applyFont="1" applyBorder="1" applyAlignment="1">
      <alignment/>
    </xf>
    <xf numFmtId="38" fontId="7" fillId="0" borderId="1" xfId="17" applyFont="1" applyBorder="1" applyAlignment="1">
      <alignment/>
    </xf>
    <xf numFmtId="38" fontId="4" fillId="0" borderId="1" xfId="17" applyFont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38" fontId="6" fillId="0" borderId="0" xfId="17" applyFont="1" applyAlignment="1">
      <alignment horizontal="right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4" fillId="0" borderId="0" xfId="17" applyFont="1" applyAlignment="1">
      <alignment horizontal="right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left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6" fillId="0" borderId="0" xfId="17" applyFont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6" fillId="0" borderId="0" xfId="17" applyFont="1" applyFill="1" applyBorder="1" applyAlignment="1">
      <alignment horizont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152400</xdr:colOff>
      <xdr:row>11</xdr:row>
      <xdr:rowOff>114300</xdr:rowOff>
    </xdr:from>
    <xdr:to>
      <xdr:col>33</xdr:col>
      <xdr:colOff>209550</xdr:colOff>
      <xdr:row>11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11823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11</xdr:row>
      <xdr:rowOff>114300</xdr:rowOff>
    </xdr:from>
    <xdr:to>
      <xdr:col>34</xdr:col>
      <xdr:colOff>295275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62050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266700</xdr:colOff>
      <xdr:row>11</xdr:row>
      <xdr:rowOff>114300</xdr:rowOff>
    </xdr:from>
    <xdr:to>
      <xdr:col>35</xdr:col>
      <xdr:colOff>323850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21729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13</xdr:row>
      <xdr:rowOff>114300</xdr:rowOff>
    </xdr:from>
    <xdr:to>
      <xdr:col>36</xdr:col>
      <xdr:colOff>295275</xdr:colOff>
      <xdr:row>13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274445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13</xdr:row>
      <xdr:rowOff>114300</xdr:rowOff>
    </xdr:from>
    <xdr:to>
      <xdr:col>38</xdr:col>
      <xdr:colOff>381000</xdr:colOff>
      <xdr:row>13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330642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13</xdr:row>
      <xdr:rowOff>114300</xdr:rowOff>
    </xdr:from>
    <xdr:to>
      <xdr:col>40</xdr:col>
      <xdr:colOff>400050</xdr:colOff>
      <xdr:row>13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00175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152400</xdr:colOff>
      <xdr:row>11</xdr:row>
      <xdr:rowOff>114300</xdr:rowOff>
    </xdr:from>
    <xdr:to>
      <xdr:col>33</xdr:col>
      <xdr:colOff>209550</xdr:colOff>
      <xdr:row>11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11823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11</xdr:row>
      <xdr:rowOff>114300</xdr:rowOff>
    </xdr:from>
    <xdr:to>
      <xdr:col>34</xdr:col>
      <xdr:colOff>295275</xdr:colOff>
      <xdr:row>11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162050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266700</xdr:colOff>
      <xdr:row>11</xdr:row>
      <xdr:rowOff>114300</xdr:rowOff>
    </xdr:from>
    <xdr:to>
      <xdr:col>35</xdr:col>
      <xdr:colOff>323850</xdr:colOff>
      <xdr:row>11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21729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152400</xdr:colOff>
      <xdr:row>10</xdr:row>
      <xdr:rowOff>114300</xdr:rowOff>
    </xdr:from>
    <xdr:to>
      <xdr:col>33</xdr:col>
      <xdr:colOff>209550</xdr:colOff>
      <xdr:row>10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11823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10</xdr:row>
      <xdr:rowOff>114300</xdr:rowOff>
    </xdr:from>
    <xdr:to>
      <xdr:col>34</xdr:col>
      <xdr:colOff>295275</xdr:colOff>
      <xdr:row>10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162050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266700</xdr:colOff>
      <xdr:row>10</xdr:row>
      <xdr:rowOff>114300</xdr:rowOff>
    </xdr:from>
    <xdr:to>
      <xdr:col>35</xdr:col>
      <xdr:colOff>323850</xdr:colOff>
      <xdr:row>10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21729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12</xdr:row>
      <xdr:rowOff>114300</xdr:rowOff>
    </xdr:from>
    <xdr:to>
      <xdr:col>36</xdr:col>
      <xdr:colOff>295275</xdr:colOff>
      <xdr:row>12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127444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12</xdr:row>
      <xdr:rowOff>114300</xdr:rowOff>
    </xdr:from>
    <xdr:to>
      <xdr:col>38</xdr:col>
      <xdr:colOff>381000</xdr:colOff>
      <xdr:row>12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330642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12</xdr:row>
      <xdr:rowOff>114300</xdr:rowOff>
    </xdr:from>
    <xdr:to>
      <xdr:col>40</xdr:col>
      <xdr:colOff>400050</xdr:colOff>
      <xdr:row>12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140017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13</xdr:row>
      <xdr:rowOff>114300</xdr:rowOff>
    </xdr:from>
    <xdr:to>
      <xdr:col>36</xdr:col>
      <xdr:colOff>295275</xdr:colOff>
      <xdr:row>13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1274445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13</xdr:row>
      <xdr:rowOff>114300</xdr:rowOff>
    </xdr:from>
    <xdr:to>
      <xdr:col>38</xdr:col>
      <xdr:colOff>381000</xdr:colOff>
      <xdr:row>13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330642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13</xdr:row>
      <xdr:rowOff>114300</xdr:rowOff>
    </xdr:from>
    <xdr:to>
      <xdr:col>40</xdr:col>
      <xdr:colOff>400050</xdr:colOff>
      <xdr:row>13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1400175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14</xdr:row>
      <xdr:rowOff>114300</xdr:rowOff>
    </xdr:from>
    <xdr:to>
      <xdr:col>36</xdr:col>
      <xdr:colOff>295275</xdr:colOff>
      <xdr:row>14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12744450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14</xdr:row>
      <xdr:rowOff>114300</xdr:rowOff>
    </xdr:from>
    <xdr:to>
      <xdr:col>36</xdr:col>
      <xdr:colOff>295275</xdr:colOff>
      <xdr:row>14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12744450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14</xdr:row>
      <xdr:rowOff>114300</xdr:rowOff>
    </xdr:from>
    <xdr:to>
      <xdr:col>38</xdr:col>
      <xdr:colOff>381000</xdr:colOff>
      <xdr:row>14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13306425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14</xdr:row>
      <xdr:rowOff>114300</xdr:rowOff>
    </xdr:from>
    <xdr:to>
      <xdr:col>38</xdr:col>
      <xdr:colOff>381000</xdr:colOff>
      <xdr:row>14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13306425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14</xdr:row>
      <xdr:rowOff>114300</xdr:rowOff>
    </xdr:from>
    <xdr:to>
      <xdr:col>40</xdr:col>
      <xdr:colOff>400050</xdr:colOff>
      <xdr:row>14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14001750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14</xdr:row>
      <xdr:rowOff>114300</xdr:rowOff>
    </xdr:from>
    <xdr:to>
      <xdr:col>40</xdr:col>
      <xdr:colOff>400050</xdr:colOff>
      <xdr:row>14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14001750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workbookViewId="0" topLeftCell="E1">
      <selection activeCell="H4" sqref="H3:H4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2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32" ht="14.25">
      <c r="A4" s="4"/>
      <c r="B4" s="4"/>
      <c r="C4" s="4"/>
      <c r="D4" s="4"/>
      <c r="E4" s="4"/>
      <c r="F4" s="4"/>
      <c r="G4" s="4"/>
      <c r="H4" s="4"/>
      <c r="I4" s="4"/>
      <c r="J4" s="4"/>
      <c r="K4" s="70" t="s">
        <v>17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21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42" ht="13.5">
      <c r="A6" s="28" t="s">
        <v>4</v>
      </c>
      <c r="B6" s="28"/>
      <c r="C6" s="28"/>
      <c r="D6" s="28"/>
      <c r="E6" s="2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31.5" customHeight="1">
      <c r="A7" s="31" t="s">
        <v>0</v>
      </c>
      <c r="B7" s="45"/>
      <c r="C7" s="34" t="s">
        <v>1</v>
      </c>
      <c r="D7" s="35"/>
      <c r="E7" s="35"/>
      <c r="F7" s="35"/>
      <c r="G7" s="35"/>
      <c r="H7" s="35"/>
      <c r="I7" s="36"/>
      <c r="J7" s="15" t="s">
        <v>5</v>
      </c>
      <c r="K7" s="14"/>
      <c r="L7" s="14"/>
      <c r="M7" s="14"/>
      <c r="N7" s="14"/>
      <c r="O7" s="66"/>
      <c r="P7" s="15" t="s">
        <v>6</v>
      </c>
      <c r="Q7" s="14"/>
      <c r="R7" s="14"/>
      <c r="S7" s="14"/>
      <c r="T7" s="14"/>
      <c r="U7" s="14"/>
      <c r="V7" s="14" t="s">
        <v>7</v>
      </c>
      <c r="W7" s="14"/>
      <c r="X7" s="14"/>
      <c r="Y7" s="14"/>
      <c r="Z7" s="66"/>
      <c r="AA7" s="15" t="s">
        <v>8</v>
      </c>
      <c r="AB7" s="14"/>
      <c r="AC7" s="14"/>
      <c r="AD7" s="14"/>
      <c r="AE7" s="14"/>
      <c r="AF7" s="14"/>
      <c r="AG7" s="66"/>
      <c r="AH7" s="15" t="s">
        <v>9</v>
      </c>
      <c r="AI7" s="14"/>
      <c r="AJ7" s="66"/>
      <c r="AK7" s="44" t="s">
        <v>2</v>
      </c>
      <c r="AL7" s="31"/>
      <c r="AM7" s="14"/>
      <c r="AN7" s="14"/>
      <c r="AO7" s="14"/>
      <c r="AP7" s="14"/>
    </row>
    <row r="8" spans="1:42" ht="24.75" customHeight="1">
      <c r="A8" s="32"/>
      <c r="B8" s="33"/>
      <c r="C8" s="29" t="s">
        <v>3</v>
      </c>
      <c r="D8" s="53" t="s">
        <v>10</v>
      </c>
      <c r="E8" s="54"/>
      <c r="F8" s="54"/>
      <c r="G8" s="53" t="s">
        <v>11</v>
      </c>
      <c r="H8" s="54"/>
      <c r="I8" s="55"/>
      <c r="J8" s="51" t="s">
        <v>3</v>
      </c>
      <c r="K8" s="44" t="s">
        <v>10</v>
      </c>
      <c r="L8" s="31"/>
      <c r="M8" s="31"/>
      <c r="N8" s="44" t="s">
        <v>11</v>
      </c>
      <c r="O8" s="45"/>
      <c r="P8" s="44" t="s">
        <v>3</v>
      </c>
      <c r="Q8" s="45"/>
      <c r="R8" s="44" t="s">
        <v>10</v>
      </c>
      <c r="S8" s="31"/>
      <c r="T8" s="45"/>
      <c r="U8" s="12" t="s">
        <v>11</v>
      </c>
      <c r="V8" s="67" t="s">
        <v>3</v>
      </c>
      <c r="W8" s="44" t="s">
        <v>10</v>
      </c>
      <c r="X8" s="31"/>
      <c r="Y8" s="44" t="s">
        <v>11</v>
      </c>
      <c r="Z8" s="45"/>
      <c r="AA8" s="61" t="s">
        <v>3</v>
      </c>
      <c r="AB8" s="62"/>
      <c r="AC8" s="44" t="s">
        <v>10</v>
      </c>
      <c r="AD8" s="31"/>
      <c r="AE8" s="31"/>
      <c r="AF8" s="44" t="s">
        <v>11</v>
      </c>
      <c r="AG8" s="45"/>
      <c r="AH8" s="59" t="s">
        <v>3</v>
      </c>
      <c r="AI8" s="13" t="s">
        <v>10</v>
      </c>
      <c r="AJ8" s="11" t="s">
        <v>11</v>
      </c>
      <c r="AK8" s="61" t="s">
        <v>3</v>
      </c>
      <c r="AL8" s="62"/>
      <c r="AM8" s="31" t="s">
        <v>10</v>
      </c>
      <c r="AN8" s="45"/>
      <c r="AO8" s="44" t="s">
        <v>11</v>
      </c>
      <c r="AP8" s="31"/>
    </row>
    <row r="9" spans="1:42" ht="24.75" customHeight="1">
      <c r="A9" s="48"/>
      <c r="B9" s="49"/>
      <c r="C9" s="30"/>
      <c r="D9" s="56" t="s">
        <v>12</v>
      </c>
      <c r="E9" s="57"/>
      <c r="F9" s="58"/>
      <c r="G9" s="56" t="s">
        <v>13</v>
      </c>
      <c r="H9" s="57"/>
      <c r="I9" s="58"/>
      <c r="J9" s="52"/>
      <c r="K9" s="47" t="s">
        <v>12</v>
      </c>
      <c r="L9" s="48"/>
      <c r="M9" s="49"/>
      <c r="N9" s="47" t="s">
        <v>13</v>
      </c>
      <c r="O9" s="49"/>
      <c r="P9" s="47"/>
      <c r="Q9" s="49"/>
      <c r="R9" s="47" t="s">
        <v>12</v>
      </c>
      <c r="S9" s="48"/>
      <c r="T9" s="49"/>
      <c r="U9" s="8" t="s">
        <v>13</v>
      </c>
      <c r="V9" s="68"/>
      <c r="W9" s="47" t="s">
        <v>12</v>
      </c>
      <c r="X9" s="49"/>
      <c r="Y9" s="47" t="s">
        <v>13</v>
      </c>
      <c r="Z9" s="49"/>
      <c r="AA9" s="63"/>
      <c r="AB9" s="64"/>
      <c r="AC9" s="47" t="s">
        <v>12</v>
      </c>
      <c r="AD9" s="48"/>
      <c r="AE9" s="49"/>
      <c r="AF9" s="47" t="s">
        <v>13</v>
      </c>
      <c r="AG9" s="49"/>
      <c r="AH9" s="60"/>
      <c r="AI9" s="16" t="s">
        <v>12</v>
      </c>
      <c r="AJ9" s="17" t="s">
        <v>13</v>
      </c>
      <c r="AK9" s="63"/>
      <c r="AL9" s="64"/>
      <c r="AM9" s="47" t="s">
        <v>12</v>
      </c>
      <c r="AN9" s="49"/>
      <c r="AO9" s="47" t="s">
        <v>13</v>
      </c>
      <c r="AP9" s="48"/>
    </row>
    <row r="10" spans="1:42" ht="9" customHeight="1">
      <c r="A10" s="4"/>
      <c r="B10" s="2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8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5.75" customHeight="1">
      <c r="A11" s="19" t="s">
        <v>14</v>
      </c>
      <c r="B11" s="20"/>
      <c r="C11" s="5">
        <f>+J11+V11+AA11+P11</f>
        <v>385</v>
      </c>
      <c r="D11" s="43">
        <f>+K11+R11+W11+AC11</f>
        <v>176722</v>
      </c>
      <c r="E11" s="43"/>
      <c r="F11" s="21"/>
      <c r="G11" s="65">
        <f>+N11+Y11+AF11+U11+AO11</f>
        <v>2880564</v>
      </c>
      <c r="H11" s="65"/>
      <c r="I11" s="65"/>
      <c r="J11" s="22">
        <v>261</v>
      </c>
      <c r="K11" s="42">
        <v>29350</v>
      </c>
      <c r="L11" s="42"/>
      <c r="M11" s="42"/>
      <c r="N11" s="23">
        <v>535372</v>
      </c>
      <c r="O11" s="6"/>
      <c r="P11" s="42">
        <v>1</v>
      </c>
      <c r="Q11" s="42"/>
      <c r="R11" s="46">
        <v>95</v>
      </c>
      <c r="S11" s="46"/>
      <c r="T11" s="24"/>
      <c r="U11" s="22">
        <v>3000</v>
      </c>
      <c r="V11" s="7">
        <v>33</v>
      </c>
      <c r="W11" s="23">
        <v>124971</v>
      </c>
      <c r="X11" s="23"/>
      <c r="Y11" s="22">
        <v>2041831</v>
      </c>
      <c r="Z11" s="24"/>
      <c r="AA11" s="25">
        <v>90</v>
      </c>
      <c r="AB11" s="6"/>
      <c r="AC11" s="42">
        <v>22306</v>
      </c>
      <c r="AD11" s="42"/>
      <c r="AE11" s="42"/>
      <c r="AF11" s="42">
        <v>299541</v>
      </c>
      <c r="AG11" s="42"/>
      <c r="AH11" s="6"/>
      <c r="AI11" s="6"/>
      <c r="AJ11" s="6"/>
      <c r="AK11" s="25">
        <v>3</v>
      </c>
      <c r="AL11" s="24"/>
      <c r="AM11" s="25">
        <v>100</v>
      </c>
      <c r="AN11" s="6"/>
      <c r="AO11" s="25">
        <v>820</v>
      </c>
      <c r="AP11" s="6"/>
    </row>
    <row r="12" spans="1:42" ht="15.75" customHeight="1">
      <c r="A12" s="24" t="str">
        <f>+"         "&amp;14</f>
        <v>         14</v>
      </c>
      <c r="B12" s="20"/>
      <c r="C12" s="5">
        <f>+J12+V12+AA12+P12</f>
        <v>426</v>
      </c>
      <c r="D12" s="43">
        <f>+K12+W12+AC12+R12</f>
        <v>83998</v>
      </c>
      <c r="E12" s="43"/>
      <c r="F12" s="21"/>
      <c r="G12" s="65">
        <v>1463901</v>
      </c>
      <c r="H12" s="65"/>
      <c r="I12" s="65"/>
      <c r="J12" s="22">
        <v>331</v>
      </c>
      <c r="K12" s="42">
        <v>39577</v>
      </c>
      <c r="L12" s="42"/>
      <c r="M12" s="42"/>
      <c r="N12" s="23">
        <v>712230</v>
      </c>
      <c r="O12" s="6"/>
      <c r="P12" s="42">
        <v>2</v>
      </c>
      <c r="Q12" s="42"/>
      <c r="R12" s="46">
        <v>815</v>
      </c>
      <c r="S12" s="46"/>
      <c r="T12" s="24"/>
      <c r="U12" s="25" t="s">
        <v>15</v>
      </c>
      <c r="V12" s="7">
        <v>18</v>
      </c>
      <c r="W12" s="25">
        <v>30221</v>
      </c>
      <c r="X12" s="23"/>
      <c r="Y12" s="22">
        <v>506043</v>
      </c>
      <c r="Z12" s="24"/>
      <c r="AA12" s="25">
        <v>75</v>
      </c>
      <c r="AB12" s="6"/>
      <c r="AC12" s="42">
        <v>13385</v>
      </c>
      <c r="AD12" s="42"/>
      <c r="AE12" s="42"/>
      <c r="AF12" s="42">
        <v>229638</v>
      </c>
      <c r="AG12" s="42"/>
      <c r="AH12" s="6"/>
      <c r="AI12" s="6"/>
      <c r="AJ12" s="6"/>
      <c r="AK12" s="25">
        <v>1</v>
      </c>
      <c r="AL12" s="24"/>
      <c r="AM12" s="25">
        <v>38</v>
      </c>
      <c r="AN12" s="7"/>
      <c r="AO12" s="25" t="s">
        <v>15</v>
      </c>
      <c r="AP12" s="6"/>
    </row>
    <row r="13" spans="1:42" ht="15.75" customHeight="1">
      <c r="A13" s="24" t="str">
        <f>+"         "&amp;15</f>
        <v>         15</v>
      </c>
      <c r="B13" s="20"/>
      <c r="C13" s="5">
        <f>+J13+V13+AA13+P13+AK13</f>
        <v>580</v>
      </c>
      <c r="D13" s="43">
        <f>+K13+W13+AC13+R13</f>
        <v>106311</v>
      </c>
      <c r="E13" s="43"/>
      <c r="F13" s="21"/>
      <c r="G13" s="65">
        <v>2130886</v>
      </c>
      <c r="H13" s="65"/>
      <c r="I13" s="65"/>
      <c r="J13" s="22">
        <v>420</v>
      </c>
      <c r="K13" s="42">
        <v>46340</v>
      </c>
      <c r="L13" s="42"/>
      <c r="M13" s="42"/>
      <c r="N13" s="25">
        <v>825842</v>
      </c>
      <c r="O13" s="7"/>
      <c r="P13" s="42">
        <v>1</v>
      </c>
      <c r="Q13" s="42"/>
      <c r="R13" s="46">
        <v>14931</v>
      </c>
      <c r="S13" s="46"/>
      <c r="T13" s="24"/>
      <c r="U13" s="25" t="s">
        <v>15</v>
      </c>
      <c r="V13" s="7">
        <v>26</v>
      </c>
      <c r="W13" s="25">
        <v>16358</v>
      </c>
      <c r="X13" s="25"/>
      <c r="Y13" s="22">
        <v>332459</v>
      </c>
      <c r="Z13" s="24"/>
      <c r="AA13" s="25">
        <v>133</v>
      </c>
      <c r="AB13" s="6"/>
      <c r="AC13" s="42">
        <v>28682</v>
      </c>
      <c r="AD13" s="42"/>
      <c r="AE13" s="42"/>
      <c r="AF13" s="42">
        <v>598985</v>
      </c>
      <c r="AG13" s="42"/>
      <c r="AH13" s="6">
        <v>3</v>
      </c>
      <c r="AI13" s="6">
        <v>77</v>
      </c>
      <c r="AJ13" s="6">
        <v>600</v>
      </c>
      <c r="AK13" s="6"/>
      <c r="AL13" s="24"/>
      <c r="AM13" s="25"/>
      <c r="AN13" s="25"/>
      <c r="AO13" s="6"/>
      <c r="AP13" s="6"/>
    </row>
    <row r="14" spans="1:42" ht="15.75" customHeight="1">
      <c r="A14" s="24" t="str">
        <f>+"         "&amp;16</f>
        <v>         16</v>
      </c>
      <c r="B14" s="20"/>
      <c r="C14" s="5">
        <f>+J14+P14+V14+AA14+AH14+AK14</f>
        <v>808</v>
      </c>
      <c r="D14" s="43">
        <f>+K14+R14+W14+AC14+AM14</f>
        <v>215043</v>
      </c>
      <c r="E14" s="43"/>
      <c r="F14" s="21"/>
      <c r="G14" s="65">
        <v>3466653</v>
      </c>
      <c r="H14" s="65"/>
      <c r="I14" s="65"/>
      <c r="J14" s="22">
        <v>580</v>
      </c>
      <c r="K14" s="41">
        <v>67292</v>
      </c>
      <c r="L14" s="41"/>
      <c r="M14" s="41"/>
      <c r="N14" s="25">
        <v>1174600</v>
      </c>
      <c r="O14" s="7"/>
      <c r="P14" s="41">
        <v>1</v>
      </c>
      <c r="Q14" s="41"/>
      <c r="R14" s="40">
        <v>9803</v>
      </c>
      <c r="S14" s="40"/>
      <c r="T14" s="22"/>
      <c r="U14" s="25" t="s">
        <v>15</v>
      </c>
      <c r="V14" s="7">
        <v>28</v>
      </c>
      <c r="W14" s="26">
        <v>100019</v>
      </c>
      <c r="X14" s="7"/>
      <c r="Y14" s="22">
        <v>1570023</v>
      </c>
      <c r="Z14" s="22"/>
      <c r="AA14" s="25">
        <v>198</v>
      </c>
      <c r="AB14" s="7"/>
      <c r="AC14" s="41">
        <v>37929</v>
      </c>
      <c r="AD14" s="41"/>
      <c r="AE14" s="41"/>
      <c r="AF14" s="41">
        <v>551980</v>
      </c>
      <c r="AG14" s="41"/>
      <c r="AH14" s="6">
        <v>1</v>
      </c>
      <c r="AI14" s="6">
        <v>11</v>
      </c>
      <c r="AJ14" s="6" t="s">
        <v>15</v>
      </c>
      <c r="AK14" s="6"/>
      <c r="AL14" s="22"/>
      <c r="AM14" s="25"/>
      <c r="AN14" s="7"/>
      <c r="AO14" s="6"/>
      <c r="AP14" s="7"/>
    </row>
    <row r="15" spans="1:42" ht="15.75" customHeight="1">
      <c r="A15" s="24" t="str">
        <f>+"         "&amp;17</f>
        <v>         17</v>
      </c>
      <c r="B15" s="20"/>
      <c r="C15" s="5">
        <f>+J15+P15+V15+AA15+AH15+AK15</f>
        <v>498</v>
      </c>
      <c r="D15" s="43">
        <f>+K15+R15+W15+AC15+AM15+AI15</f>
        <v>154080</v>
      </c>
      <c r="E15" s="43"/>
      <c r="F15" s="27"/>
      <c r="G15" s="69">
        <v>2364326</v>
      </c>
      <c r="H15" s="69"/>
      <c r="I15" s="69"/>
      <c r="J15" s="22">
        <v>305</v>
      </c>
      <c r="K15" s="41">
        <v>36291</v>
      </c>
      <c r="L15" s="41"/>
      <c r="M15" s="41"/>
      <c r="N15" s="25">
        <v>670522</v>
      </c>
      <c r="O15" s="7"/>
      <c r="P15" s="41">
        <v>1</v>
      </c>
      <c r="Q15" s="41"/>
      <c r="R15" s="40">
        <v>10133</v>
      </c>
      <c r="S15" s="40"/>
      <c r="T15" s="22"/>
      <c r="U15" s="25" t="s">
        <v>15</v>
      </c>
      <c r="V15" s="7">
        <v>28</v>
      </c>
      <c r="W15" s="26">
        <v>39348</v>
      </c>
      <c r="X15" s="7"/>
      <c r="Y15" s="22">
        <v>648720</v>
      </c>
      <c r="Z15" s="22"/>
      <c r="AA15" s="25">
        <v>163</v>
      </c>
      <c r="AB15" s="7"/>
      <c r="AC15" s="41">
        <v>68283</v>
      </c>
      <c r="AD15" s="41"/>
      <c r="AE15" s="41"/>
      <c r="AF15" s="41">
        <v>884822</v>
      </c>
      <c r="AG15" s="41"/>
      <c r="AH15" s="7">
        <v>1</v>
      </c>
      <c r="AI15" s="7">
        <v>25</v>
      </c>
      <c r="AJ15" s="7" t="s">
        <v>15</v>
      </c>
      <c r="AK15" s="7"/>
      <c r="AL15" s="22"/>
      <c r="AM15" s="25"/>
      <c r="AN15" s="7"/>
      <c r="AO15" s="7"/>
      <c r="AP15" s="7"/>
    </row>
    <row r="16" spans="1:42" ht="9" customHeight="1">
      <c r="A16" s="9"/>
      <c r="B16" s="37"/>
      <c r="C16" s="38"/>
      <c r="D16" s="38"/>
      <c r="E16" s="38"/>
      <c r="F16" s="38"/>
      <c r="G16" s="38"/>
      <c r="H16" s="38"/>
      <c r="I16" s="38"/>
      <c r="J16" s="9"/>
      <c r="K16" s="9"/>
      <c r="L16" s="9"/>
      <c r="M16" s="9"/>
      <c r="N16" s="9"/>
      <c r="O16" s="9"/>
      <c r="P16" s="9"/>
      <c r="Q16" s="9"/>
      <c r="R16" s="39"/>
      <c r="S16" s="3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3.5">
      <c r="A17" s="50" t="s">
        <v>16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24"/>
      <c r="P17" s="24"/>
      <c r="Q17" s="24"/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2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</sheetData>
  <mergeCells count="75">
    <mergeCell ref="K4:AF4"/>
    <mergeCell ref="AF12:AG12"/>
    <mergeCell ref="AF13:AG13"/>
    <mergeCell ref="AC11:AE11"/>
    <mergeCell ref="AC12:AE12"/>
    <mergeCell ref="AC13:AE13"/>
    <mergeCell ref="D15:E15"/>
    <mergeCell ref="G14:I14"/>
    <mergeCell ref="G15:I15"/>
    <mergeCell ref="K14:M14"/>
    <mergeCell ref="K15:M15"/>
    <mergeCell ref="D14:E14"/>
    <mergeCell ref="K13:M13"/>
    <mergeCell ref="K9:M9"/>
    <mergeCell ref="G12:I12"/>
    <mergeCell ref="G13:I13"/>
    <mergeCell ref="AO9:AP9"/>
    <mergeCell ref="V8:V9"/>
    <mergeCell ref="P8:Q9"/>
    <mergeCell ref="V7:Z7"/>
    <mergeCell ref="P7:U7"/>
    <mergeCell ref="N9:O9"/>
    <mergeCell ref="K8:M8"/>
    <mergeCell ref="J7:O7"/>
    <mergeCell ref="AK7:AP7"/>
    <mergeCell ref="AC8:AE8"/>
    <mergeCell ref="AF8:AG8"/>
    <mergeCell ref="AM8:AN8"/>
    <mergeCell ref="AO8:AP8"/>
    <mergeCell ref="AA7:AG7"/>
    <mergeCell ref="AH7:AJ7"/>
    <mergeCell ref="R9:T9"/>
    <mergeCell ref="R8:T8"/>
    <mergeCell ref="W8:X8"/>
    <mergeCell ref="Y9:Z9"/>
    <mergeCell ref="A6:E6"/>
    <mergeCell ref="D9:F9"/>
    <mergeCell ref="C8:C9"/>
    <mergeCell ref="A7:B9"/>
    <mergeCell ref="C7:I7"/>
    <mergeCell ref="AF15:AG15"/>
    <mergeCell ref="W9:X9"/>
    <mergeCell ref="AM9:AN9"/>
    <mergeCell ref="AF9:AG9"/>
    <mergeCell ref="AH8:AH9"/>
    <mergeCell ref="AA8:AB9"/>
    <mergeCell ref="AK8:AL9"/>
    <mergeCell ref="AF14:AG14"/>
    <mergeCell ref="Y8:Z8"/>
    <mergeCell ref="AF11:AG11"/>
    <mergeCell ref="A17:N17"/>
    <mergeCell ref="J8:J9"/>
    <mergeCell ref="D8:F8"/>
    <mergeCell ref="G8:I8"/>
    <mergeCell ref="G9:I9"/>
    <mergeCell ref="K11:M11"/>
    <mergeCell ref="K12:M12"/>
    <mergeCell ref="D12:E12"/>
    <mergeCell ref="G11:I11"/>
    <mergeCell ref="D11:E11"/>
    <mergeCell ref="D13:E13"/>
    <mergeCell ref="AC14:AE14"/>
    <mergeCell ref="AC15:AE15"/>
    <mergeCell ref="N8:O8"/>
    <mergeCell ref="P15:Q15"/>
    <mergeCell ref="R15:S15"/>
    <mergeCell ref="R11:S11"/>
    <mergeCell ref="R13:S13"/>
    <mergeCell ref="R12:S12"/>
    <mergeCell ref="AC9:AE9"/>
    <mergeCell ref="R14:S14"/>
    <mergeCell ref="P14:Q14"/>
    <mergeCell ref="P11:Q11"/>
    <mergeCell ref="P12:Q12"/>
    <mergeCell ref="P13:Q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2008-01-28T06:35:49Z</dcterms:modified>
  <cp:category/>
  <cp:version/>
  <cp:contentType/>
  <cp:contentStatus/>
</cp:coreProperties>
</file>