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36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<sst xmlns="http://schemas.openxmlformats.org/spreadsheetml/2006/main" count="33" uniqueCount="24">
  <si>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その他</t>
  </si>
  <si>
    <t>総数</t>
  </si>
  <si>
    <t>第  ３６  表　　　労働力状態別15歳以上人口</t>
  </si>
  <si>
    <t>（各年10月1日現在）</t>
  </si>
  <si>
    <t>労働力人口</t>
  </si>
  <si>
    <t>非労働力人口</t>
  </si>
  <si>
    <t>就業者</t>
  </si>
  <si>
    <t>完全</t>
  </si>
  <si>
    <t>主に</t>
  </si>
  <si>
    <t>家事の</t>
  </si>
  <si>
    <t>通学の</t>
  </si>
  <si>
    <t>失業者</t>
  </si>
  <si>
    <t>休業者</t>
  </si>
  <si>
    <t>仕事</t>
  </si>
  <si>
    <t>家事</t>
  </si>
  <si>
    <t>通学</t>
  </si>
  <si>
    <t xml:space="preserve">. . . </t>
  </si>
  <si>
    <t>. . .</t>
  </si>
  <si>
    <t>資料　：　国勢調査　　注）総数には、労働力状態不詳を含む。</t>
  </si>
  <si>
    <t>うち</t>
  </si>
  <si>
    <t>ほか</t>
  </si>
  <si>
    <t>かたわら</t>
  </si>
  <si>
    <t>昭和50年</t>
  </si>
  <si>
    <t>平成2年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</si>
</sst>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distributed"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9" xfId="0" applyFont="1" applyBorder="1" applyAlignment="1">
      <alignment/>
    </xf>
    <xf numFmtId="194" fontId="6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38" fontId="6" fillId="0" borderId="0" xfId="17" applyFont="1" applyAlignment="1">
      <alignment horizontal="center"/>
    </xf>
    <xf numFmtId="38" fontId="4" fillId="0" borderId="0" xfId="17" applyFont="1" applyAlignment="1">
      <alignment horizontal="center" vertical="center"/>
    </xf>
    <xf numFmtId="38" fontId="6" fillId="0" borderId="1" xfId="17" applyFont="1" applyBorder="1" applyAlignment="1">
      <alignment horizontal="center"/>
    </xf>
    <xf numFmtId="38" fontId="4" fillId="0" borderId="1" xfId="17" applyFont="1" applyBorder="1" applyAlignment="1">
      <alignment/>
    </xf>
    <xf numFmtId="38" fontId="4" fillId="0" borderId="1" xfId="17" applyFont="1" applyBorder="1" applyAlignment="1">
      <alignment/>
    </xf>
    <xf numFmtId="38" fontId="6" fillId="0" borderId="8" xfId="17" applyFont="1" applyBorder="1" applyAlignment="1">
      <alignment horizontal="center"/>
    </xf>
    <xf numFmtId="38" fontId="4" fillId="0" borderId="0" xfId="17" applyFont="1" applyBorder="1" applyAlignment="1">
      <alignment horizontal="right"/>
    </xf>
    <xf numFmtId="38" fontId="4" fillId="0" borderId="0" xfId="17" applyFont="1" applyBorder="1" applyAlignment="1">
      <alignment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38" fontId="4" fillId="0" borderId="0" xfId="17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8" fontId="4" fillId="0" borderId="1" xfId="17" applyFont="1" applyBorder="1" applyAlignment="1">
      <alignment horizontal="right"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8" xfId="0" applyFont="1" applyFill="1" applyBorder="1" applyAlignment="1">
      <alignment horizontal="distributed"/>
    </xf>
    <xf numFmtId="38" fontId="4" fillId="0" borderId="0" xfId="17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17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0"/>
  <sheetViews>
    <sheetView tabSelected="1" workbookViewId="0" topLeftCell="A10">
      <selection activeCell="F12" sqref="F12"/>
    </sheetView>
  </sheetViews>
  <sheetFormatPr defaultColWidth="9.00390625" defaultRowHeight="13.5"/>
  <cols>
    <col min="1" max="1" width="2.375" style="0" customWidth="1"/>
    <col min="2" max="2" width="4.25390625" style="0" customWidth="1"/>
    <col min="3" max="3" width="3.375" style="0" customWidth="1"/>
    <col min="4" max="4" width="2.375" style="0" customWidth="1"/>
    <col min="5" max="5" width="8.25390625" style="0" customWidth="1"/>
    <col min="6" max="6" width="5.125" style="0" customWidth="1"/>
    <col min="7" max="8" width="2.00390625" style="0" customWidth="1"/>
    <col min="9" max="9" width="4.00390625" style="0" customWidth="1"/>
    <col min="10" max="10" width="2.25390625" style="0" customWidth="1"/>
    <col min="11" max="11" width="6.50390625" style="0" customWidth="1"/>
    <col min="12" max="12" width="3.75390625" style="0" customWidth="1"/>
    <col min="13" max="13" width="3.375" style="0" customWidth="1"/>
    <col min="14" max="14" width="2.625" style="0" customWidth="1"/>
    <col min="15" max="16" width="2.375" style="0" customWidth="1"/>
    <col min="17" max="17" width="2.875" style="0" customWidth="1"/>
    <col min="18" max="18" width="4.25390625" style="0" customWidth="1"/>
    <col min="19" max="19" width="3.375" style="0" customWidth="1"/>
    <col min="20" max="20" width="4.25390625" style="0" customWidth="1"/>
    <col min="21" max="21" width="6.625" style="0" customWidth="1"/>
    <col min="22" max="22" width="2.625" style="0" customWidth="1"/>
    <col min="23" max="24" width="4.625" style="0" customWidth="1"/>
    <col min="25" max="25" width="2.875" style="0" customWidth="1"/>
    <col min="26" max="26" width="6.50390625" style="0" customWidth="1"/>
  </cols>
  <sheetData>
    <row r="1" spans="2:26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2"/>
      <c r="Y1" s="42"/>
      <c r="Z1" s="42"/>
    </row>
    <row r="2" spans="2:26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4.25">
      <c r="B3" s="1"/>
      <c r="C3" s="51"/>
      <c r="D3" s="51"/>
      <c r="E3" s="5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4.25">
      <c r="B5" s="1"/>
      <c r="C5" s="1"/>
      <c r="D5" s="1"/>
      <c r="E5" s="1"/>
      <c r="F5" s="1"/>
      <c r="G5" s="1"/>
      <c r="H5" s="51" t="s">
        <v>2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1"/>
      <c r="V5" s="1"/>
      <c r="W5" s="1"/>
      <c r="X5" s="1"/>
      <c r="Y5" s="1"/>
      <c r="Z5" s="1"/>
    </row>
    <row r="6" spans="2:26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3.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13.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7" t="s">
        <v>3</v>
      </c>
      <c r="W8" s="37"/>
      <c r="X8" s="37"/>
      <c r="Y8" s="37"/>
      <c r="Z8" s="37"/>
    </row>
    <row r="9" spans="2:26" ht="9" customHeight="1">
      <c r="B9" s="1"/>
      <c r="C9" s="1"/>
      <c r="D9" s="3"/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3"/>
      <c r="U9" s="1"/>
      <c r="V9" s="1"/>
      <c r="W9" s="1"/>
      <c r="X9" s="1"/>
      <c r="Y9" s="1"/>
      <c r="Z9" s="1"/>
    </row>
    <row r="10" spans="2:26" ht="15.75" customHeight="1">
      <c r="B10" s="1"/>
      <c r="C10" s="1"/>
      <c r="D10" s="4"/>
      <c r="E10" s="15"/>
      <c r="F10" s="16"/>
      <c r="G10" s="5"/>
      <c r="H10" s="43" t="s">
        <v>4</v>
      </c>
      <c r="I10" s="43"/>
      <c r="J10" s="44"/>
      <c r="K10" s="43"/>
      <c r="L10" s="43"/>
      <c r="M10" s="43"/>
      <c r="N10" s="43"/>
      <c r="O10" s="43"/>
      <c r="P10" s="43"/>
      <c r="Q10" s="43"/>
      <c r="R10" s="43"/>
      <c r="S10" s="5"/>
      <c r="T10" s="4"/>
      <c r="U10" s="47" t="s">
        <v>5</v>
      </c>
      <c r="V10" s="34"/>
      <c r="W10" s="34"/>
      <c r="X10" s="34"/>
      <c r="Y10" s="34"/>
      <c r="Z10" s="34"/>
    </row>
    <row r="11" spans="2:26" ht="9" customHeight="1">
      <c r="B11" s="1"/>
      <c r="C11" s="1"/>
      <c r="D11" s="4"/>
      <c r="E11" s="15"/>
      <c r="F11" s="1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6"/>
      <c r="U11" s="2"/>
      <c r="V11" s="2"/>
      <c r="W11" s="2"/>
      <c r="X11" s="2"/>
      <c r="Y11" s="2"/>
      <c r="Z11" s="2"/>
    </row>
    <row r="12" spans="2:26" ht="9" customHeight="1">
      <c r="B12" s="1"/>
      <c r="C12" s="1"/>
      <c r="D12" s="4"/>
      <c r="E12" s="15"/>
      <c r="F12" s="1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4"/>
      <c r="S12" s="1"/>
      <c r="T12" s="4"/>
      <c r="U12" s="3"/>
      <c r="V12" s="1"/>
      <c r="W12" s="1"/>
      <c r="X12" s="1"/>
      <c r="Y12" s="1"/>
      <c r="Z12" s="1"/>
    </row>
    <row r="13" spans="2:26" ht="15.75" customHeight="1">
      <c r="B13" s="1"/>
      <c r="C13" s="1"/>
      <c r="D13" s="4"/>
      <c r="E13" s="13" t="s">
        <v>1</v>
      </c>
      <c r="F13" s="1"/>
      <c r="G13" s="4"/>
      <c r="H13" s="1"/>
      <c r="I13" s="1"/>
      <c r="J13" s="50" t="s">
        <v>6</v>
      </c>
      <c r="K13" s="50"/>
      <c r="L13" s="50"/>
      <c r="M13" s="50"/>
      <c r="N13" s="50"/>
      <c r="O13" s="50"/>
      <c r="P13" s="50"/>
      <c r="Q13" s="50"/>
      <c r="R13" s="4"/>
      <c r="S13" s="1"/>
      <c r="T13" s="4"/>
      <c r="U13" s="4"/>
      <c r="V13" s="1"/>
      <c r="W13" s="1"/>
      <c r="X13" s="1"/>
      <c r="Y13" s="1"/>
      <c r="Z13" s="1"/>
    </row>
    <row r="14" spans="2:26" ht="9" customHeight="1">
      <c r="B14" s="1"/>
      <c r="C14" s="1"/>
      <c r="D14" s="4"/>
      <c r="E14" s="14"/>
      <c r="F14" s="29" t="s">
        <v>1</v>
      </c>
      <c r="G14" s="30"/>
      <c r="H14" s="11"/>
      <c r="I14" s="2"/>
      <c r="J14" s="2"/>
      <c r="K14" s="2"/>
      <c r="L14" s="2"/>
      <c r="M14" s="2"/>
      <c r="N14" s="2"/>
      <c r="O14" s="2"/>
      <c r="P14" s="2"/>
      <c r="Q14" s="2"/>
      <c r="R14" s="6"/>
      <c r="S14" s="52" t="s">
        <v>7</v>
      </c>
      <c r="T14" s="53"/>
      <c r="U14" s="4"/>
      <c r="V14" s="2"/>
      <c r="W14" s="2"/>
      <c r="X14" s="2"/>
      <c r="Y14" s="2"/>
      <c r="Z14" s="2"/>
    </row>
    <row r="15" spans="2:26" ht="9" customHeight="1">
      <c r="B15" s="1"/>
      <c r="C15" s="1"/>
      <c r="D15" s="4"/>
      <c r="E15" s="14"/>
      <c r="F15" s="29"/>
      <c r="G15" s="30"/>
      <c r="H15" s="1"/>
      <c r="I15" s="1"/>
      <c r="J15" s="4"/>
      <c r="K15" s="15"/>
      <c r="L15" s="1"/>
      <c r="M15" s="4"/>
      <c r="N15" s="1"/>
      <c r="O15" s="1"/>
      <c r="P15" s="4"/>
      <c r="Q15" s="1"/>
      <c r="R15" s="4"/>
      <c r="S15" s="52"/>
      <c r="T15" s="53"/>
      <c r="U15" s="4"/>
      <c r="V15" s="1"/>
      <c r="W15" s="4"/>
      <c r="X15" s="1"/>
      <c r="Y15" s="4"/>
      <c r="Z15" s="1"/>
    </row>
    <row r="16" spans="2:26" ht="15.75" customHeight="1">
      <c r="B16" s="1"/>
      <c r="C16" s="1"/>
      <c r="D16" s="4"/>
      <c r="E16" s="14"/>
      <c r="F16" s="1"/>
      <c r="G16" s="4"/>
      <c r="H16" s="1"/>
      <c r="I16" s="1"/>
      <c r="J16" s="4"/>
      <c r="K16" s="12" t="s">
        <v>8</v>
      </c>
      <c r="L16" s="47" t="s">
        <v>9</v>
      </c>
      <c r="M16" s="35"/>
      <c r="N16" s="47" t="s">
        <v>10</v>
      </c>
      <c r="O16" s="50"/>
      <c r="P16" s="35"/>
      <c r="Q16" s="1"/>
      <c r="R16" s="4"/>
      <c r="S16" s="47" t="s">
        <v>11</v>
      </c>
      <c r="T16" s="35"/>
      <c r="U16" s="12" t="s">
        <v>1</v>
      </c>
      <c r="V16" s="47" t="s">
        <v>19</v>
      </c>
      <c r="W16" s="35"/>
      <c r="X16" s="48" t="s">
        <v>19</v>
      </c>
      <c r="Y16" s="35"/>
      <c r="Z16" s="1"/>
    </row>
    <row r="17" spans="2:26" ht="15.75" customHeight="1">
      <c r="B17" s="1"/>
      <c r="C17" s="1"/>
      <c r="D17" s="4"/>
      <c r="E17" s="14"/>
      <c r="F17" s="1"/>
      <c r="G17" s="4"/>
      <c r="H17" s="45" t="s">
        <v>1</v>
      </c>
      <c r="I17" s="44"/>
      <c r="J17" s="46"/>
      <c r="K17" s="15"/>
      <c r="L17" s="47" t="s">
        <v>20</v>
      </c>
      <c r="M17" s="35"/>
      <c r="N17" s="47" t="s">
        <v>21</v>
      </c>
      <c r="O17" s="50"/>
      <c r="P17" s="35"/>
      <c r="Q17" s="47" t="s">
        <v>12</v>
      </c>
      <c r="R17" s="35"/>
      <c r="S17" s="1"/>
      <c r="T17" s="4"/>
      <c r="U17" s="15"/>
      <c r="V17" s="1"/>
      <c r="W17" s="4"/>
      <c r="X17" s="1"/>
      <c r="Y17" s="4"/>
      <c r="Z17" s="8" t="s">
        <v>0</v>
      </c>
    </row>
    <row r="18" spans="2:26" ht="15.75" customHeight="1">
      <c r="B18" s="1"/>
      <c r="C18" s="1"/>
      <c r="D18" s="4"/>
      <c r="E18" s="14"/>
      <c r="F18" s="1"/>
      <c r="G18" s="4"/>
      <c r="H18" s="1"/>
      <c r="I18" s="1"/>
      <c r="J18" s="4"/>
      <c r="K18" s="12" t="s">
        <v>13</v>
      </c>
      <c r="L18" s="47" t="s">
        <v>13</v>
      </c>
      <c r="M18" s="35"/>
      <c r="N18" s="47" t="s">
        <v>13</v>
      </c>
      <c r="O18" s="50"/>
      <c r="P18" s="35"/>
      <c r="Q18" s="1"/>
      <c r="R18" s="4"/>
      <c r="S18" s="1"/>
      <c r="T18" s="4"/>
      <c r="U18" s="15"/>
      <c r="V18" s="47" t="s">
        <v>14</v>
      </c>
      <c r="W18" s="35"/>
      <c r="X18" s="47" t="s">
        <v>15</v>
      </c>
      <c r="Y18" s="35"/>
      <c r="Z18" s="1"/>
    </row>
    <row r="19" spans="2:26" ht="9" customHeight="1">
      <c r="B19" s="2"/>
      <c r="C19" s="2"/>
      <c r="D19" s="6"/>
      <c r="E19" s="17"/>
      <c r="F19" s="2"/>
      <c r="G19" s="6"/>
      <c r="H19" s="2"/>
      <c r="I19" s="2"/>
      <c r="J19" s="6"/>
      <c r="K19" s="18"/>
      <c r="L19" s="2"/>
      <c r="M19" s="6"/>
      <c r="N19" s="2"/>
      <c r="O19" s="2"/>
      <c r="P19" s="6"/>
      <c r="Q19" s="2"/>
      <c r="R19" s="6"/>
      <c r="S19" s="2"/>
      <c r="T19" s="6"/>
      <c r="U19" s="18"/>
      <c r="V19" s="2"/>
      <c r="W19" s="6"/>
      <c r="X19" s="2"/>
      <c r="Y19" s="6"/>
      <c r="Z19" s="2"/>
    </row>
    <row r="20" spans="2:26" ht="12" customHeight="1">
      <c r="B20" s="1"/>
      <c r="C20" s="1"/>
      <c r="D20" s="3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2:26" ht="15.75" customHeight="1">
      <c r="B21" s="50" t="s">
        <v>22</v>
      </c>
      <c r="C21" s="50"/>
      <c r="D21" s="35"/>
      <c r="E21" s="21">
        <v>30363</v>
      </c>
      <c r="F21" s="36">
        <f>+I21+T21</f>
        <v>19220</v>
      </c>
      <c r="G21" s="36"/>
      <c r="H21" s="9"/>
      <c r="I21" s="36">
        <f>SUM(K21:R21)</f>
        <v>18797</v>
      </c>
      <c r="J21" s="36"/>
      <c r="K21" s="9">
        <v>16471</v>
      </c>
      <c r="L21" s="36">
        <v>2086</v>
      </c>
      <c r="M21" s="36"/>
      <c r="N21" s="36">
        <v>101</v>
      </c>
      <c r="O21" s="36"/>
      <c r="P21" s="36"/>
      <c r="Q21" s="9"/>
      <c r="R21" s="9">
        <v>139</v>
      </c>
      <c r="S21" s="9"/>
      <c r="T21" s="9">
        <v>423</v>
      </c>
      <c r="U21" s="10">
        <v>11143</v>
      </c>
      <c r="V21" s="54" t="s">
        <v>16</v>
      </c>
      <c r="W21" s="54"/>
      <c r="X21" s="54" t="s">
        <v>17</v>
      </c>
      <c r="Y21" s="54"/>
      <c r="Z21" s="22" t="s">
        <v>16</v>
      </c>
    </row>
    <row r="22" spans="2:26" ht="15.75" customHeight="1">
      <c r="B22" s="32" t="str">
        <f>+"    "&amp;55</f>
        <v>    55</v>
      </c>
      <c r="C22" s="32"/>
      <c r="D22" s="33"/>
      <c r="E22" s="21">
        <v>34276</v>
      </c>
      <c r="F22" s="36">
        <f>+I22+T22</f>
        <v>21716</v>
      </c>
      <c r="G22" s="36"/>
      <c r="H22" s="9"/>
      <c r="I22" s="36">
        <f>SUM(K22:R22)</f>
        <v>21231</v>
      </c>
      <c r="J22" s="36"/>
      <c r="K22" s="9">
        <v>18007</v>
      </c>
      <c r="L22" s="36">
        <v>2807</v>
      </c>
      <c r="M22" s="36"/>
      <c r="N22" s="36">
        <v>207</v>
      </c>
      <c r="O22" s="36"/>
      <c r="P22" s="36"/>
      <c r="Q22" s="9"/>
      <c r="R22" s="9">
        <v>210</v>
      </c>
      <c r="S22" s="9"/>
      <c r="T22" s="9">
        <v>485</v>
      </c>
      <c r="U22" s="10">
        <f>SUM(V22:Z22)</f>
        <v>12499</v>
      </c>
      <c r="V22" s="36">
        <v>7769</v>
      </c>
      <c r="W22" s="36"/>
      <c r="X22" s="36">
        <v>3193</v>
      </c>
      <c r="Y22" s="36"/>
      <c r="Z22" s="9">
        <v>1537</v>
      </c>
    </row>
    <row r="23" spans="2:26" ht="15.75" customHeight="1">
      <c r="B23" s="32" t="str">
        <f>+"    "&amp;60</f>
        <v>    60</v>
      </c>
      <c r="C23" s="32"/>
      <c r="D23" s="33"/>
      <c r="E23" s="21">
        <v>38570</v>
      </c>
      <c r="F23" s="36">
        <f>+I23+T23</f>
        <v>24905</v>
      </c>
      <c r="G23" s="36"/>
      <c r="H23" s="9"/>
      <c r="I23" s="36">
        <f>SUM(K23:R23)</f>
        <v>24105</v>
      </c>
      <c r="J23" s="36"/>
      <c r="K23" s="9">
        <v>19634</v>
      </c>
      <c r="L23" s="36">
        <v>3902</v>
      </c>
      <c r="M23" s="36"/>
      <c r="N23" s="36">
        <v>359</v>
      </c>
      <c r="O23" s="36"/>
      <c r="P23" s="36"/>
      <c r="Q23" s="9"/>
      <c r="R23" s="9">
        <v>210</v>
      </c>
      <c r="S23" s="9"/>
      <c r="T23" s="9">
        <v>800</v>
      </c>
      <c r="U23" s="10">
        <f>SUM(V23:Z23)</f>
        <v>13579</v>
      </c>
      <c r="V23" s="36">
        <v>7353</v>
      </c>
      <c r="W23" s="36"/>
      <c r="X23" s="36">
        <v>4278</v>
      </c>
      <c r="Y23" s="36"/>
      <c r="Z23" s="9">
        <v>1948</v>
      </c>
    </row>
    <row r="24" spans="2:26" ht="15.75" customHeight="1">
      <c r="B24" s="34" t="s">
        <v>23</v>
      </c>
      <c r="C24" s="34"/>
      <c r="D24" s="35"/>
      <c r="E24" s="21">
        <v>47358</v>
      </c>
      <c r="F24" s="36">
        <f>+I24+T24</f>
        <v>30720</v>
      </c>
      <c r="G24" s="36"/>
      <c r="H24" s="9"/>
      <c r="I24" s="36">
        <f>SUM(K24:R24)</f>
        <v>29847</v>
      </c>
      <c r="J24" s="36"/>
      <c r="K24" s="9">
        <v>25109</v>
      </c>
      <c r="L24" s="36">
        <v>3897</v>
      </c>
      <c r="M24" s="36"/>
      <c r="N24" s="36">
        <v>581</v>
      </c>
      <c r="O24" s="36"/>
      <c r="P24" s="36"/>
      <c r="Q24" s="9"/>
      <c r="R24" s="9">
        <v>260</v>
      </c>
      <c r="S24" s="9"/>
      <c r="T24" s="9">
        <v>873</v>
      </c>
      <c r="U24" s="10">
        <v>16253</v>
      </c>
      <c r="V24" s="36">
        <v>8370</v>
      </c>
      <c r="W24" s="36"/>
      <c r="X24" s="36">
        <v>5367</v>
      </c>
      <c r="Y24" s="36"/>
      <c r="Z24" s="22" t="s">
        <v>16</v>
      </c>
    </row>
    <row r="25" spans="2:26" ht="15.75" customHeight="1">
      <c r="B25" s="32" t="str">
        <f>+"    "&amp;7</f>
        <v>    7</v>
      </c>
      <c r="C25" s="32"/>
      <c r="D25" s="33"/>
      <c r="E25" s="21">
        <v>52330</v>
      </c>
      <c r="F25" s="36">
        <f>+I25+T25</f>
        <v>33400</v>
      </c>
      <c r="G25" s="36"/>
      <c r="H25" s="9"/>
      <c r="I25" s="36">
        <f>SUM(K25:R25)</f>
        <v>33400</v>
      </c>
      <c r="J25" s="36"/>
      <c r="K25" s="9">
        <v>27820</v>
      </c>
      <c r="L25" s="36">
        <v>4491</v>
      </c>
      <c r="M25" s="36"/>
      <c r="N25" s="36">
        <v>769</v>
      </c>
      <c r="O25" s="36"/>
      <c r="P25" s="36"/>
      <c r="Q25" s="9"/>
      <c r="R25" s="9">
        <v>320</v>
      </c>
      <c r="S25" s="36">
        <v>1643</v>
      </c>
      <c r="T25" s="36"/>
      <c r="U25" s="10">
        <v>16937</v>
      </c>
      <c r="V25" s="36">
        <v>8774</v>
      </c>
      <c r="W25" s="36"/>
      <c r="X25" s="36">
        <v>4911</v>
      </c>
      <c r="Y25" s="36"/>
      <c r="Z25" s="22" t="s">
        <v>16</v>
      </c>
    </row>
    <row r="26" spans="2:26" ht="15.75" customHeight="1">
      <c r="B26" s="32" t="str">
        <f>+"    "&amp;12</f>
        <v>    12</v>
      </c>
      <c r="C26" s="32"/>
      <c r="D26" s="33"/>
      <c r="E26" s="26">
        <v>58688</v>
      </c>
      <c r="F26" s="36">
        <v>36527</v>
      </c>
      <c r="G26" s="36"/>
      <c r="H26" s="9"/>
      <c r="I26" s="49">
        <v>34889</v>
      </c>
      <c r="J26" s="49"/>
      <c r="K26" s="28">
        <v>29162</v>
      </c>
      <c r="L26" s="41">
        <v>4419</v>
      </c>
      <c r="M26" s="41"/>
      <c r="N26" s="41">
        <v>526</v>
      </c>
      <c r="O26" s="41"/>
      <c r="P26" s="41"/>
      <c r="Q26" s="28"/>
      <c r="R26" s="28">
        <v>526</v>
      </c>
      <c r="S26" s="41">
        <v>1638</v>
      </c>
      <c r="T26" s="41"/>
      <c r="U26" s="27">
        <f>SUM(V26:Z26)</f>
        <v>19687</v>
      </c>
      <c r="V26" s="41">
        <v>10368</v>
      </c>
      <c r="W26" s="41"/>
      <c r="X26" s="41">
        <v>4538</v>
      </c>
      <c r="Y26" s="41"/>
      <c r="Z26" s="28">
        <v>4781</v>
      </c>
    </row>
    <row r="27" spans="2:26" ht="12" customHeight="1">
      <c r="B27" s="37" t="str">
        <f>+"    "&amp;17</f>
        <v>    17</v>
      </c>
      <c r="C27" s="37"/>
      <c r="D27" s="38"/>
      <c r="E27" s="23">
        <v>64567</v>
      </c>
      <c r="F27" s="39">
        <v>39264</v>
      </c>
      <c r="G27" s="39"/>
      <c r="H27" s="24"/>
      <c r="I27" s="40">
        <v>34889</v>
      </c>
      <c r="J27" s="40"/>
      <c r="K27" s="25">
        <v>30167</v>
      </c>
      <c r="L27" s="40">
        <v>5375</v>
      </c>
      <c r="M27" s="40"/>
      <c r="N27" s="40">
        <v>931</v>
      </c>
      <c r="O27" s="40"/>
      <c r="P27" s="40"/>
      <c r="Q27" s="25"/>
      <c r="R27" s="25">
        <v>644</v>
      </c>
      <c r="S27" s="40">
        <v>2147</v>
      </c>
      <c r="T27" s="40"/>
      <c r="U27" s="25">
        <f>SUM(V27:Z27)</f>
        <v>21861</v>
      </c>
      <c r="V27" s="40">
        <v>10723</v>
      </c>
      <c r="W27" s="40"/>
      <c r="X27" s="40">
        <v>4342</v>
      </c>
      <c r="Y27" s="40"/>
      <c r="Z27" s="25">
        <v>6796</v>
      </c>
    </row>
    <row r="28" spans="2:26" ht="15.75" customHeight="1">
      <c r="B28" s="1"/>
      <c r="C28" s="31" t="s">
        <v>18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</sheetData>
  <mergeCells count="75">
    <mergeCell ref="V27:W27"/>
    <mergeCell ref="X27:Y27"/>
    <mergeCell ref="N27:P27"/>
    <mergeCell ref="S27:T27"/>
    <mergeCell ref="C28:P28"/>
    <mergeCell ref="X21:Y21"/>
    <mergeCell ref="X22:Y22"/>
    <mergeCell ref="V21:W21"/>
    <mergeCell ref="V22:W22"/>
    <mergeCell ref="V25:W25"/>
    <mergeCell ref="V23:W23"/>
    <mergeCell ref="V24:W24"/>
    <mergeCell ref="B21:D21"/>
    <mergeCell ref="F21:G21"/>
    <mergeCell ref="F23:G23"/>
    <mergeCell ref="F24:G24"/>
    <mergeCell ref="L18:M18"/>
    <mergeCell ref="Q17:R17"/>
    <mergeCell ref="F22:G22"/>
    <mergeCell ref="I21:J21"/>
    <mergeCell ref="L21:M21"/>
    <mergeCell ref="N17:P17"/>
    <mergeCell ref="C3:E3"/>
    <mergeCell ref="U10:Z10"/>
    <mergeCell ref="S14:T15"/>
    <mergeCell ref="S16:T16"/>
    <mergeCell ref="V16:W16"/>
    <mergeCell ref="V8:Z8"/>
    <mergeCell ref="F14:G15"/>
    <mergeCell ref="J13:Q13"/>
    <mergeCell ref="H5:T5"/>
    <mergeCell ref="N16:P16"/>
    <mergeCell ref="L24:M24"/>
    <mergeCell ref="N24:P24"/>
    <mergeCell ref="N25:P25"/>
    <mergeCell ref="N18:P18"/>
    <mergeCell ref="N22:P22"/>
    <mergeCell ref="L22:M22"/>
    <mergeCell ref="L25:M25"/>
    <mergeCell ref="N21:P21"/>
    <mergeCell ref="I23:J23"/>
    <mergeCell ref="I24:J24"/>
    <mergeCell ref="I25:J25"/>
    <mergeCell ref="I26:J26"/>
    <mergeCell ref="X16:Y16"/>
    <mergeCell ref="X18:Y18"/>
    <mergeCell ref="N26:P26"/>
    <mergeCell ref="S26:T26"/>
    <mergeCell ref="S25:T25"/>
    <mergeCell ref="N23:P23"/>
    <mergeCell ref="V18:W18"/>
    <mergeCell ref="V26:W26"/>
    <mergeCell ref="L26:M26"/>
    <mergeCell ref="X1:Z1"/>
    <mergeCell ref="B22:D22"/>
    <mergeCell ref="B25:D25"/>
    <mergeCell ref="I22:J22"/>
    <mergeCell ref="H10:R10"/>
    <mergeCell ref="H17:J17"/>
    <mergeCell ref="L16:M16"/>
    <mergeCell ref="L17:M17"/>
    <mergeCell ref="B27:D27"/>
    <mergeCell ref="F27:G27"/>
    <mergeCell ref="I27:J27"/>
    <mergeCell ref="L27:M27"/>
    <mergeCell ref="B23:D23"/>
    <mergeCell ref="B24:D24"/>
    <mergeCell ref="B26:D26"/>
    <mergeCell ref="X23:Y23"/>
    <mergeCell ref="X24:Y24"/>
    <mergeCell ref="L23:M23"/>
    <mergeCell ref="X25:Y25"/>
    <mergeCell ref="X26:Y26"/>
    <mergeCell ref="F25:G25"/>
    <mergeCell ref="F26:G26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2004-03-23T23:46:44Z</cp:lastPrinted>
  <dcterms:created xsi:type="dcterms:W3CDTF">1997-01-08T22:48:59Z</dcterms:created>
  <dcterms:modified xsi:type="dcterms:W3CDTF">2009-04-20T05:23:47Z</dcterms:modified>
  <cp:category/>
  <cp:version/>
  <cp:contentType/>
  <cp:contentStatus/>
</cp:coreProperties>
</file>