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79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<sst xmlns="http://schemas.openxmlformats.org/spreadsheetml/2006/main" count="14" uniqueCount="13">
  <si>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総数</t>
  </si>
  <si>
    <t>第二図書館</t>
  </si>
  <si>
    <t>第三図書館</t>
  </si>
  <si>
    <t>第四図書館</t>
  </si>
  <si>
    <t>開館日数</t>
  </si>
  <si>
    <t>一日平均</t>
  </si>
  <si>
    <t>4月</t>
  </si>
  <si>
    <t>資料　：　教育部図書館</t>
  </si>
  <si>
    <t>注）　　総数の一日平均は各館の合計</t>
  </si>
  <si>
    <t>第　７　９　表　　　図　書　館　図　書　月　別　個　人　貸　出　冊　数</t>
  </si>
  <si>
    <t>中央</t>
  </si>
  <si>
    <t>第一図書館</t>
  </si>
  <si>
    <t>（平成20年度）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</si>
</sst>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17" applyFont="1" applyFill="1" applyBorder="1" applyAlignment="1">
      <alignment/>
    </xf>
    <xf numFmtId="0" fontId="4" fillId="0" borderId="3" xfId="0" applyFont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38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38" fontId="4" fillId="0" borderId="0" xfId="17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3"/>
  <sheetViews>
    <sheetView tabSelected="1" workbookViewId="0" topLeftCell="A1">
      <selection activeCell="W16" sqref="W16"/>
    </sheetView>
  </sheetViews>
  <sheetFormatPr defaultColWidth="9.00390625" defaultRowHeight="13.5"/>
  <cols>
    <col min="1" max="1" width="5.125" style="0" customWidth="1"/>
    <col min="2" max="2" width="8.75390625" style="0" customWidth="1"/>
    <col min="3" max="3" width="2.875" style="0" customWidth="1"/>
    <col min="4" max="4" width="2.75390625" style="0" customWidth="1"/>
    <col min="6" max="6" width="2.50390625" style="0" customWidth="1"/>
    <col min="7" max="7" width="2.00390625" style="0" customWidth="1"/>
    <col min="8" max="8" width="7.875" style="0" customWidth="1"/>
    <col min="9" max="9" width="2.875" style="0" customWidth="1"/>
    <col min="10" max="10" width="2.00390625" style="0" customWidth="1"/>
    <col min="11" max="11" width="7.375" style="0" customWidth="1"/>
    <col min="12" max="12" width="2.875" style="0" customWidth="1"/>
    <col min="13" max="13" width="9.125" style="0" customWidth="1"/>
    <col min="14" max="14" width="2.875" style="0" customWidth="1"/>
    <col min="15" max="15" width="2.00390625" style="0" customWidth="1"/>
    <col min="16" max="16" width="7.875" style="0" customWidth="1"/>
    <col min="17" max="17" width="2.875" style="0" customWidth="1"/>
    <col min="18" max="18" width="2.00390625" style="0" customWidth="1"/>
    <col min="19" max="19" width="7.375" style="0" customWidth="1"/>
    <col min="20" max="20" width="2.75390625" style="0" customWidth="1"/>
  </cols>
  <sheetData>
    <row r="1" spans="13:20" ht="13.5">
      <c r="M1" s="26"/>
      <c r="N1" s="26"/>
      <c r="O1" s="26"/>
      <c r="P1" s="26"/>
      <c r="Q1" s="26"/>
      <c r="R1" s="26"/>
      <c r="S1" s="26"/>
      <c r="T1" s="26"/>
    </row>
    <row r="5" spans="3:18" ht="14.25">
      <c r="C5" s="19" t="s">
        <v>9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9" spans="2:20" ht="13.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1" t="s">
        <v>12</v>
      </c>
      <c r="R9" s="21"/>
      <c r="S9" s="21"/>
      <c r="T9" s="21"/>
    </row>
    <row r="10" spans="2:20" ht="31.5" customHeight="1">
      <c r="B10" s="23"/>
      <c r="C10" s="24"/>
      <c r="D10" s="22" t="s">
        <v>0</v>
      </c>
      <c r="E10" s="23"/>
      <c r="F10" s="24"/>
      <c r="G10" s="22" t="s">
        <v>10</v>
      </c>
      <c r="H10" s="23"/>
      <c r="I10" s="24"/>
      <c r="J10" s="22" t="s">
        <v>11</v>
      </c>
      <c r="K10" s="23"/>
      <c r="L10" s="24"/>
      <c r="M10" s="22" t="s">
        <v>1</v>
      </c>
      <c r="N10" s="24"/>
      <c r="O10" s="22" t="s">
        <v>2</v>
      </c>
      <c r="P10" s="23"/>
      <c r="Q10" s="24"/>
      <c r="R10" s="22" t="s">
        <v>3</v>
      </c>
      <c r="S10" s="23"/>
      <c r="T10" s="24"/>
    </row>
    <row r="11" spans="2:20" ht="9" customHeight="1">
      <c r="B11" s="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s="6" customFormat="1" ht="15.75" customHeight="1">
      <c r="B12" s="7" t="s">
        <v>0</v>
      </c>
      <c r="C12" s="8"/>
      <c r="D12" s="9"/>
      <c r="E12" s="10">
        <f>SUM(E17:E28)</f>
        <v>1214352</v>
      </c>
      <c r="F12" s="10"/>
      <c r="G12" s="10"/>
      <c r="H12" s="10">
        <f>SUM(H17:H28)</f>
        <v>878979</v>
      </c>
      <c r="I12" s="10"/>
      <c r="J12" s="10"/>
      <c r="K12" s="10">
        <f>SUM(K17:K28)</f>
        <v>93039</v>
      </c>
      <c r="L12" s="10"/>
      <c r="M12" s="10">
        <f>SUM(M17:M28)</f>
        <v>86230</v>
      </c>
      <c r="N12" s="10"/>
      <c r="O12" s="10"/>
      <c r="P12" s="10">
        <f>SUM(P17:P28)</f>
        <v>86865</v>
      </c>
      <c r="Q12" s="10"/>
      <c r="R12" s="10"/>
      <c r="S12" s="10">
        <f>SUM(S17:S28)</f>
        <v>69239</v>
      </c>
      <c r="T12" s="9"/>
    </row>
    <row r="13" spans="2:20" ht="15.75" customHeight="1">
      <c r="B13" s="4"/>
      <c r="C13" s="11"/>
      <c r="D13" s="4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4"/>
    </row>
    <row r="14" spans="2:20" ht="15.75" customHeight="1">
      <c r="B14" s="3" t="s">
        <v>4</v>
      </c>
      <c r="C14" s="11"/>
      <c r="D14" s="4"/>
      <c r="E14" s="13">
        <f>SUM(H14:S14)</f>
        <v>1510</v>
      </c>
      <c r="F14" s="12"/>
      <c r="G14" s="12"/>
      <c r="H14" s="12">
        <v>346</v>
      </c>
      <c r="I14" s="12"/>
      <c r="J14" s="12"/>
      <c r="K14" s="12">
        <v>291</v>
      </c>
      <c r="L14" s="12"/>
      <c r="M14" s="12">
        <v>291</v>
      </c>
      <c r="N14" s="12"/>
      <c r="O14" s="12"/>
      <c r="P14" s="12">
        <v>291</v>
      </c>
      <c r="Q14" s="12"/>
      <c r="R14" s="12"/>
      <c r="S14" s="12">
        <v>291</v>
      </c>
      <c r="T14" s="4"/>
    </row>
    <row r="15" spans="2:21" ht="15.75" customHeight="1">
      <c r="B15" s="3" t="s">
        <v>5</v>
      </c>
      <c r="C15" s="11"/>
      <c r="D15" s="4"/>
      <c r="E15" s="18">
        <v>3693</v>
      </c>
      <c r="F15" s="12"/>
      <c r="G15" s="12"/>
      <c r="H15" s="12">
        <f>H12/H14</f>
        <v>2540.401734104046</v>
      </c>
      <c r="I15" s="12"/>
      <c r="J15" s="12"/>
      <c r="K15" s="12">
        <f>K12/K14</f>
        <v>319.7216494845361</v>
      </c>
      <c r="L15" s="12"/>
      <c r="M15" s="12">
        <f>M12/M14</f>
        <v>296.3230240549828</v>
      </c>
      <c r="N15" s="12"/>
      <c r="O15" s="12"/>
      <c r="P15" s="12">
        <f>P12/P14</f>
        <v>298.50515463917526</v>
      </c>
      <c r="Q15" s="12"/>
      <c r="R15" s="12"/>
      <c r="S15" s="12">
        <f>S12/S14</f>
        <v>237.93470790378007</v>
      </c>
      <c r="T15" s="4"/>
      <c r="U15" s="15"/>
    </row>
    <row r="16" spans="2:20" ht="15.75" customHeight="1">
      <c r="B16" s="4"/>
      <c r="C16" s="11"/>
      <c r="D16" s="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4"/>
    </row>
    <row r="17" spans="2:22" ht="15.75" customHeight="1">
      <c r="B17" s="14" t="s">
        <v>6</v>
      </c>
      <c r="C17" s="11"/>
      <c r="D17" s="4"/>
      <c r="E17" s="12">
        <v>97803</v>
      </c>
      <c r="F17" s="12"/>
      <c r="G17" s="12"/>
      <c r="H17" s="12">
        <v>70919</v>
      </c>
      <c r="I17" s="12"/>
      <c r="J17" s="12"/>
      <c r="K17" s="12">
        <v>7524</v>
      </c>
      <c r="L17" s="12"/>
      <c r="M17" s="12">
        <v>6766</v>
      </c>
      <c r="N17" s="12"/>
      <c r="O17" s="12"/>
      <c r="P17" s="12">
        <v>7092</v>
      </c>
      <c r="Q17" s="12"/>
      <c r="R17" s="12"/>
      <c r="S17" s="12">
        <v>5502</v>
      </c>
      <c r="T17" s="4"/>
      <c r="V17" s="15"/>
    </row>
    <row r="18" spans="2:20" ht="15.75" customHeight="1">
      <c r="B18" s="4" t="str">
        <f>+"  　 "&amp;5</f>
        <v>  　 5</v>
      </c>
      <c r="C18" s="11"/>
      <c r="D18" s="4"/>
      <c r="E18" s="12">
        <v>94582</v>
      </c>
      <c r="F18" s="12"/>
      <c r="G18" s="12"/>
      <c r="H18" s="12">
        <v>69554</v>
      </c>
      <c r="I18" s="12"/>
      <c r="J18" s="12"/>
      <c r="K18" s="12">
        <v>6809</v>
      </c>
      <c r="L18" s="12"/>
      <c r="M18" s="12">
        <v>6490</v>
      </c>
      <c r="N18" s="12"/>
      <c r="O18" s="12"/>
      <c r="P18" s="12">
        <v>6550</v>
      </c>
      <c r="Q18" s="12"/>
      <c r="R18" s="12"/>
      <c r="S18" s="12">
        <v>5179</v>
      </c>
      <c r="T18" s="4"/>
    </row>
    <row r="19" spans="2:20" ht="15.75" customHeight="1">
      <c r="B19" s="4" t="str">
        <f>+"     "&amp;6</f>
        <v>     6</v>
      </c>
      <c r="C19" s="11"/>
      <c r="D19" s="4"/>
      <c r="E19" s="12">
        <v>96924</v>
      </c>
      <c r="F19" s="12"/>
      <c r="G19" s="12"/>
      <c r="H19" s="12">
        <v>72428</v>
      </c>
      <c r="I19" s="12"/>
      <c r="J19" s="12"/>
      <c r="K19" s="12">
        <v>6931</v>
      </c>
      <c r="L19" s="12"/>
      <c r="M19" s="12">
        <v>6030</v>
      </c>
      <c r="N19" s="12"/>
      <c r="O19" s="12"/>
      <c r="P19" s="12">
        <v>6186</v>
      </c>
      <c r="Q19" s="12"/>
      <c r="R19" s="12"/>
      <c r="S19" s="12">
        <v>5349</v>
      </c>
      <c r="T19" s="4"/>
    </row>
    <row r="20" spans="2:20" ht="15.75" customHeight="1">
      <c r="B20" s="4" t="str">
        <f>+"     "&amp;7</f>
        <v>     7</v>
      </c>
      <c r="C20" s="11"/>
      <c r="D20" s="4"/>
      <c r="E20" s="12">
        <v>107261</v>
      </c>
      <c r="F20" s="12"/>
      <c r="G20" s="12"/>
      <c r="H20" s="12">
        <v>76921</v>
      </c>
      <c r="I20" s="12"/>
      <c r="J20" s="12"/>
      <c r="K20" s="12">
        <v>8941</v>
      </c>
      <c r="L20" s="12"/>
      <c r="M20" s="12">
        <v>7580</v>
      </c>
      <c r="N20" s="12"/>
      <c r="O20" s="12"/>
      <c r="P20" s="12">
        <v>7336</v>
      </c>
      <c r="Q20" s="12"/>
      <c r="R20" s="12"/>
      <c r="S20" s="12">
        <v>6483</v>
      </c>
      <c r="T20" s="4"/>
    </row>
    <row r="21" spans="2:20" ht="15.75" customHeight="1">
      <c r="B21" s="4" t="str">
        <f>+"     "&amp;8</f>
        <v>     8</v>
      </c>
      <c r="C21" s="11"/>
      <c r="D21" s="4"/>
      <c r="E21" s="12">
        <v>115443</v>
      </c>
      <c r="F21" s="12"/>
      <c r="G21" s="12"/>
      <c r="H21" s="12">
        <v>83820</v>
      </c>
      <c r="I21" s="12"/>
      <c r="J21" s="12"/>
      <c r="K21" s="12">
        <v>8741</v>
      </c>
      <c r="L21" s="12"/>
      <c r="M21" s="12">
        <v>7721</v>
      </c>
      <c r="N21" s="12"/>
      <c r="O21" s="12"/>
      <c r="P21" s="12">
        <v>8207</v>
      </c>
      <c r="Q21" s="12"/>
      <c r="R21" s="12"/>
      <c r="S21" s="12">
        <v>6954</v>
      </c>
      <c r="T21" s="4"/>
    </row>
    <row r="22" spans="2:20" ht="15.75" customHeight="1">
      <c r="B22" s="4" t="str">
        <f>+"     "&amp;9</f>
        <v>     9</v>
      </c>
      <c r="C22" s="11"/>
      <c r="D22" s="4"/>
      <c r="E22" s="12">
        <v>102449</v>
      </c>
      <c r="F22" s="12"/>
      <c r="G22" s="12"/>
      <c r="H22" s="12">
        <v>74578</v>
      </c>
      <c r="I22" s="12"/>
      <c r="J22" s="12"/>
      <c r="K22" s="12">
        <v>8009</v>
      </c>
      <c r="L22" s="12"/>
      <c r="M22" s="12">
        <v>6945</v>
      </c>
      <c r="N22" s="12"/>
      <c r="O22" s="12"/>
      <c r="P22" s="12">
        <v>7020</v>
      </c>
      <c r="Q22" s="12"/>
      <c r="R22" s="12"/>
      <c r="S22" s="12">
        <v>5897</v>
      </c>
      <c r="T22" s="4"/>
    </row>
    <row r="23" spans="2:20" ht="15.75" customHeight="1">
      <c r="B23" s="4" t="str">
        <f>+"    "&amp;10</f>
        <v>    10</v>
      </c>
      <c r="C23" s="11"/>
      <c r="D23" s="4"/>
      <c r="E23" s="12">
        <v>101648</v>
      </c>
      <c r="F23" s="12"/>
      <c r="G23" s="12"/>
      <c r="H23" s="12">
        <v>72386</v>
      </c>
      <c r="I23" s="12"/>
      <c r="J23" s="12"/>
      <c r="K23" s="12">
        <v>7985</v>
      </c>
      <c r="L23" s="12"/>
      <c r="M23" s="12">
        <v>7733</v>
      </c>
      <c r="N23" s="12"/>
      <c r="O23" s="12"/>
      <c r="P23" s="12">
        <v>7631</v>
      </c>
      <c r="Q23" s="12"/>
      <c r="R23" s="12"/>
      <c r="S23" s="12">
        <v>5913</v>
      </c>
      <c r="T23" s="4"/>
    </row>
    <row r="24" spans="2:20" ht="15.75" customHeight="1">
      <c r="B24" s="4" t="str">
        <f>+"    "&amp;11</f>
        <v>    11</v>
      </c>
      <c r="C24" s="11"/>
      <c r="D24" s="4"/>
      <c r="E24" s="12">
        <v>102958</v>
      </c>
      <c r="F24" s="12"/>
      <c r="G24" s="12"/>
      <c r="H24" s="12">
        <v>74192</v>
      </c>
      <c r="I24" s="12"/>
      <c r="J24" s="12"/>
      <c r="K24" s="12">
        <v>7875</v>
      </c>
      <c r="L24" s="12"/>
      <c r="M24" s="12">
        <v>7766</v>
      </c>
      <c r="N24" s="12"/>
      <c r="O24" s="12"/>
      <c r="P24" s="12">
        <v>7363</v>
      </c>
      <c r="Q24" s="12"/>
      <c r="R24" s="12"/>
      <c r="S24" s="12">
        <v>5762</v>
      </c>
      <c r="T24" s="4"/>
    </row>
    <row r="25" spans="2:20" ht="15.75" customHeight="1">
      <c r="B25" s="4" t="str">
        <f>+"    "&amp;12</f>
        <v>    12</v>
      </c>
      <c r="C25" s="11"/>
      <c r="D25" s="4"/>
      <c r="E25" s="12">
        <v>91868</v>
      </c>
      <c r="F25" s="12"/>
      <c r="G25" s="12"/>
      <c r="H25" s="12">
        <v>66370</v>
      </c>
      <c r="I25" s="12"/>
      <c r="J25" s="12"/>
      <c r="K25" s="12">
        <v>7076</v>
      </c>
      <c r="L25" s="12"/>
      <c r="M25" s="12">
        <v>6453</v>
      </c>
      <c r="N25" s="12"/>
      <c r="O25" s="12"/>
      <c r="P25" s="12">
        <v>6679</v>
      </c>
      <c r="Q25" s="12"/>
      <c r="R25" s="12"/>
      <c r="S25" s="12">
        <v>5290</v>
      </c>
      <c r="T25" s="4"/>
    </row>
    <row r="26" spans="2:20" ht="15.75" customHeight="1">
      <c r="B26" s="4" t="str">
        <f>+"　   "&amp;1</f>
        <v>　   1</v>
      </c>
      <c r="C26" s="11"/>
      <c r="D26" s="4"/>
      <c r="E26" s="12">
        <v>98100</v>
      </c>
      <c r="F26" s="12"/>
      <c r="G26" s="12"/>
      <c r="H26" s="12">
        <v>70503</v>
      </c>
      <c r="I26" s="12"/>
      <c r="J26" s="12"/>
      <c r="K26" s="12">
        <v>7677</v>
      </c>
      <c r="L26" s="12"/>
      <c r="M26" s="12">
        <v>7384</v>
      </c>
      <c r="N26" s="12"/>
      <c r="O26" s="12"/>
      <c r="P26" s="12">
        <v>7138</v>
      </c>
      <c r="Q26" s="12"/>
      <c r="R26" s="12"/>
      <c r="S26" s="12">
        <v>5398</v>
      </c>
      <c r="T26" s="4"/>
    </row>
    <row r="27" spans="2:20" ht="15.75" customHeight="1">
      <c r="B27" s="4" t="str">
        <f>+"     "&amp;2</f>
        <v>     2</v>
      </c>
      <c r="C27" s="11"/>
      <c r="D27" s="4"/>
      <c r="E27" s="12">
        <v>99735</v>
      </c>
      <c r="F27" s="12"/>
      <c r="G27" s="12"/>
      <c r="H27" s="12">
        <v>71219</v>
      </c>
      <c r="I27" s="12"/>
      <c r="J27" s="12"/>
      <c r="K27" s="12">
        <v>7430</v>
      </c>
      <c r="L27" s="12"/>
      <c r="M27" s="12">
        <v>7651</v>
      </c>
      <c r="N27" s="12"/>
      <c r="O27" s="12"/>
      <c r="P27" s="12">
        <v>7792</v>
      </c>
      <c r="Q27" s="12"/>
      <c r="R27" s="12"/>
      <c r="S27" s="12">
        <v>5643</v>
      </c>
      <c r="T27" s="4"/>
    </row>
    <row r="28" spans="2:20" ht="15.75" customHeight="1">
      <c r="B28" s="4" t="str">
        <f>+"     "&amp;3</f>
        <v>     3</v>
      </c>
      <c r="C28" s="11"/>
      <c r="D28" s="4"/>
      <c r="E28" s="12">
        <v>105581</v>
      </c>
      <c r="F28" s="12"/>
      <c r="G28" s="12"/>
      <c r="H28" s="12">
        <v>76089</v>
      </c>
      <c r="I28" s="12"/>
      <c r="J28" s="12"/>
      <c r="K28" s="12">
        <v>8041</v>
      </c>
      <c r="L28" s="12"/>
      <c r="M28" s="12">
        <v>7711</v>
      </c>
      <c r="N28" s="12"/>
      <c r="O28" s="12"/>
      <c r="P28" s="12">
        <v>7871</v>
      </c>
      <c r="Q28" s="12"/>
      <c r="R28" s="12"/>
      <c r="S28" s="12">
        <v>5869</v>
      </c>
      <c r="T28" s="4"/>
    </row>
    <row r="29" spans="2:20" ht="9" customHeight="1">
      <c r="B29" s="16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2:20" ht="13.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2:20" ht="13.5">
      <c r="B31" s="25" t="s">
        <v>7</v>
      </c>
      <c r="C31" s="25"/>
      <c r="D31" s="25"/>
      <c r="E31" s="25"/>
      <c r="F31" s="25"/>
      <c r="G31" s="2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"/>
    </row>
    <row r="32" spans="2:20" ht="13.5">
      <c r="B32" s="25" t="s">
        <v>8</v>
      </c>
      <c r="C32" s="25"/>
      <c r="D32" s="25"/>
      <c r="E32" s="25"/>
      <c r="F32" s="25"/>
      <c r="G32" s="25"/>
      <c r="H32" s="25"/>
      <c r="I32" s="25"/>
      <c r="J32" s="1"/>
      <c r="K32" s="1"/>
      <c r="L32" s="1"/>
      <c r="M32" s="1"/>
      <c r="N32" s="1"/>
      <c r="O32" s="1"/>
      <c r="P32" s="1"/>
      <c r="Q32" s="1"/>
      <c r="R32" s="1"/>
      <c r="S32" s="1"/>
      <c r="T32" s="4"/>
    </row>
    <row r="33" spans="2:19" ht="13.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</sheetData>
  <mergeCells count="13">
    <mergeCell ref="M10:N10"/>
    <mergeCell ref="O10:Q10"/>
    <mergeCell ref="R10:T10"/>
    <mergeCell ref="B31:G31"/>
    <mergeCell ref="M1:T1"/>
    <mergeCell ref="B32:I32"/>
    <mergeCell ref="B10:C10"/>
    <mergeCell ref="D10:F10"/>
    <mergeCell ref="C5:R5"/>
    <mergeCell ref="B33:S33"/>
    <mergeCell ref="Q9:T9"/>
    <mergeCell ref="G10:I10"/>
    <mergeCell ref="J10:L10"/>
  </mergeCells>
  <printOptions/>
  <pageMargins left="0.3937007874015748" right="0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2010-02-09T02:34:34Z</cp:lastPrinted>
  <dcterms:created xsi:type="dcterms:W3CDTF">1997-01-08T22:48:59Z</dcterms:created>
  <dcterms:modified xsi:type="dcterms:W3CDTF">2010-02-19T01:02:14Z</dcterms:modified>
  <cp:category/>
  <cp:version/>
  <cp:contentType/>
  <cp:contentStatus/>
</cp:coreProperties>
</file>