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activeTab="0"/>
  </bookViews>
  <sheets>
    <sheet name="第55表" sheetId="1" r:id="rId1"/>
  </sheets>
  <definedNames/>
  <calcPr fullCalcOnLoad="1"/>
</workbook>
</file>

<file path=xl/sharedStrings.xml><?xml version="1.0" encoding="utf-8"?>
<sst xmlns="http://schemas.openxmlformats.org/spreadsheetml/2006/main" count="33" uniqueCount="15">
  <si>
    <t>総数</t>
  </si>
  <si>
    <t>単位　：　金額千円</t>
  </si>
  <si>
    <t>第  ５ ５  表　　　　年度別・性質別・業種別利用状況</t>
  </si>
  <si>
    <t>区分</t>
  </si>
  <si>
    <t>件数</t>
  </si>
  <si>
    <t>金額</t>
  </si>
  <si>
    <t>運転資金</t>
  </si>
  <si>
    <t>設備資金</t>
  </si>
  <si>
    <t>開業資金</t>
  </si>
  <si>
    <t>緊急運転資金</t>
  </si>
  <si>
    <t>商業</t>
  </si>
  <si>
    <t>工業</t>
  </si>
  <si>
    <t>建設業</t>
  </si>
  <si>
    <t>資料　：　生活環境部経済課</t>
  </si>
  <si>
    <t>平成１９年度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</si>
</sst>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38" fontId="4" fillId="0" borderId="1" xfId="17" applyFont="1" applyBorder="1" applyAlignment="1">
      <alignment/>
    </xf>
    <xf numFmtId="38" fontId="4" fillId="0" borderId="2" xfId="17" applyFont="1" applyBorder="1" applyAlignment="1">
      <alignment/>
    </xf>
    <xf numFmtId="38" fontId="4" fillId="0" borderId="3" xfId="17" applyFont="1" applyBorder="1" applyAlignment="1">
      <alignment/>
    </xf>
    <xf numFmtId="38" fontId="4" fillId="0" borderId="0" xfId="17" applyFont="1" applyAlignment="1">
      <alignment horizontal="distributed"/>
    </xf>
    <xf numFmtId="38" fontId="4" fillId="0" borderId="4" xfId="17" applyFont="1" applyBorder="1" applyAlignment="1">
      <alignment/>
    </xf>
    <xf numFmtId="38" fontId="4" fillId="0" borderId="5" xfId="17" applyFont="1" applyBorder="1" applyAlignment="1">
      <alignment/>
    </xf>
    <xf numFmtId="38" fontId="6" fillId="0" borderId="0" xfId="17" applyFont="1" applyAlignment="1">
      <alignment horizontal="distributed"/>
    </xf>
    <xf numFmtId="38" fontId="6" fillId="0" borderId="3" xfId="17" applyFont="1" applyBorder="1" applyAlignment="1">
      <alignment horizontal="distributed"/>
    </xf>
    <xf numFmtId="38" fontId="6" fillId="0" borderId="0" xfId="17" applyFont="1" applyAlignment="1">
      <alignment horizontal="right"/>
    </xf>
    <xf numFmtId="38" fontId="6" fillId="0" borderId="0" xfId="17" applyFont="1" applyAlignment="1">
      <alignment/>
    </xf>
    <xf numFmtId="38" fontId="4" fillId="0" borderId="3" xfId="17" applyFont="1" applyBorder="1" applyAlignment="1">
      <alignment horizontal="distributed"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 horizontal="right"/>
    </xf>
    <xf numFmtId="38" fontId="7" fillId="0" borderId="0" xfId="17" applyFont="1" applyFill="1" applyBorder="1" applyAlignment="1">
      <alignment horizontal="right"/>
    </xf>
    <xf numFmtId="38" fontId="7" fillId="0" borderId="0" xfId="17" applyFont="1" applyAlignment="1">
      <alignment horizontal="right"/>
    </xf>
    <xf numFmtId="38" fontId="8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6" fillId="0" borderId="6" xfId="17" applyFont="1" applyBorder="1" applyAlignment="1">
      <alignment horizontal="right"/>
    </xf>
    <xf numFmtId="38" fontId="6" fillId="0" borderId="0" xfId="17" applyFont="1" applyBorder="1" applyAlignment="1">
      <alignment horizontal="right"/>
    </xf>
    <xf numFmtId="38" fontId="6" fillId="0" borderId="0" xfId="17" applyFont="1" applyAlignment="1">
      <alignment horizontal="right"/>
    </xf>
    <xf numFmtId="0" fontId="5" fillId="0" borderId="0" xfId="0" applyFont="1" applyAlignment="1">
      <alignment horizontal="distributed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Alignment="1">
      <alignment horizontal="distributed"/>
    </xf>
    <xf numFmtId="38" fontId="6" fillId="0" borderId="0" xfId="17" applyFont="1" applyAlignment="1">
      <alignment horizontal="distributed"/>
    </xf>
    <xf numFmtId="38" fontId="6" fillId="0" borderId="3" xfId="17" applyFont="1" applyBorder="1" applyAlignment="1">
      <alignment horizontal="distributed"/>
    </xf>
    <xf numFmtId="38" fontId="7" fillId="0" borderId="0" xfId="17" applyFont="1" applyFill="1" applyBorder="1" applyAlignment="1">
      <alignment horizontal="right"/>
    </xf>
    <xf numFmtId="38" fontId="7" fillId="0" borderId="0" xfId="17" applyFont="1" applyAlignment="1">
      <alignment horizontal="right"/>
    </xf>
    <xf numFmtId="38" fontId="4" fillId="0" borderId="3" xfId="17" applyFont="1" applyBorder="1" applyAlignment="1">
      <alignment horizontal="distributed"/>
    </xf>
    <xf numFmtId="38" fontId="4" fillId="0" borderId="6" xfId="17" applyFont="1" applyBorder="1" applyAlignment="1">
      <alignment horizontal="distributed" vertical="center"/>
    </xf>
    <xf numFmtId="38" fontId="4" fillId="0" borderId="0" xfId="17" applyFont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center" vertical="center"/>
    </xf>
    <xf numFmtId="38" fontId="4" fillId="0" borderId="0" xfId="17" applyFont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4" fillId="0" borderId="7" xfId="17" applyFont="1" applyBorder="1" applyAlignment="1">
      <alignment horizontal="left"/>
    </xf>
    <xf numFmtId="38" fontId="4" fillId="0" borderId="0" xfId="17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H39"/>
  <sheetViews>
    <sheetView tabSelected="1" workbookViewId="0" topLeftCell="A1">
      <selection activeCell="AK19" sqref="AK19"/>
    </sheetView>
  </sheetViews>
  <sheetFormatPr defaultColWidth="9.00390625" defaultRowHeight="13.5"/>
  <cols>
    <col min="1" max="2" width="2.875" style="0" customWidth="1"/>
    <col min="3" max="3" width="6.00390625" style="0" customWidth="1"/>
    <col min="4" max="4" width="3.75390625" style="0" customWidth="1"/>
    <col min="5" max="6" width="2.875" style="0" customWidth="1"/>
    <col min="7" max="7" width="2.00390625" style="0" customWidth="1"/>
    <col min="8" max="9" width="2.375" style="0" customWidth="1"/>
    <col min="10" max="10" width="2.00390625" style="0" customWidth="1"/>
    <col min="11" max="11" width="3.375" style="0" customWidth="1"/>
    <col min="12" max="12" width="4.375" style="0" customWidth="1"/>
    <col min="13" max="13" width="2.00390625" style="0" customWidth="1"/>
    <col min="14" max="14" width="2.875" style="0" customWidth="1"/>
    <col min="15" max="16" width="2.375" style="0" customWidth="1"/>
    <col min="17" max="19" width="2.875" style="0" customWidth="1"/>
    <col min="20" max="20" width="1.4921875" style="0" customWidth="1"/>
    <col min="21" max="21" width="3.375" style="0" customWidth="1"/>
    <col min="22" max="22" width="2.875" style="0" customWidth="1"/>
    <col min="23" max="23" width="1.4921875" style="0" customWidth="1"/>
    <col min="24" max="24" width="2.375" style="0" customWidth="1"/>
    <col min="25" max="25" width="1.75390625" style="0" customWidth="1"/>
    <col min="26" max="26" width="2.375" style="0" customWidth="1"/>
    <col min="27" max="28" width="1.12109375" style="0" customWidth="1"/>
    <col min="29" max="29" width="3.375" style="0" customWidth="1"/>
    <col min="30" max="30" width="2.375" style="0" customWidth="1"/>
    <col min="31" max="31" width="2.00390625" style="0" customWidth="1"/>
    <col min="32" max="32" width="7.00390625" style="0" customWidth="1"/>
    <col min="33" max="33" width="2.375" style="0" customWidth="1"/>
    <col min="34" max="34" width="2.00390625" style="0" customWidth="1"/>
    <col min="38" max="38" width="9.25390625" style="0" bestFit="1" customWidth="1"/>
    <col min="39" max="39" width="10.25390625" style="0" bestFit="1" customWidth="1"/>
  </cols>
  <sheetData>
    <row r="2" ht="8.25" customHeight="1"/>
    <row r="3" spans="7:28" ht="14.25">
      <c r="G3" s="24" t="s">
        <v>2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ht="9" customHeight="1"/>
    <row r="6" spans="1:34" ht="13.5">
      <c r="A6" s="1"/>
      <c r="B6" s="4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2:34" ht="6" customHeight="1">
      <c r="B7" s="2"/>
      <c r="C7" s="2"/>
      <c r="D7" s="2"/>
      <c r="E7" s="2"/>
      <c r="F7" s="5"/>
      <c r="G7" s="2"/>
      <c r="H7" s="2"/>
      <c r="I7" s="2"/>
      <c r="J7" s="2"/>
      <c r="K7" s="2"/>
      <c r="L7" s="2"/>
      <c r="M7" s="5"/>
      <c r="N7" s="2"/>
      <c r="O7" s="2"/>
      <c r="P7" s="2"/>
      <c r="Q7" s="2"/>
      <c r="R7" s="2"/>
      <c r="S7" s="2"/>
      <c r="T7" s="5"/>
      <c r="U7" s="2"/>
      <c r="V7" s="2"/>
      <c r="W7" s="2"/>
      <c r="X7" s="2"/>
      <c r="Y7" s="2"/>
      <c r="Z7" s="2"/>
      <c r="AA7" s="2"/>
      <c r="AB7" s="5"/>
      <c r="AC7" s="2"/>
      <c r="AD7" s="2"/>
      <c r="AE7" s="2"/>
      <c r="AF7" s="2"/>
      <c r="AG7" s="2"/>
      <c r="AH7" s="2"/>
    </row>
    <row r="8" spans="2:34" ht="15.75" customHeight="1">
      <c r="B8" s="2"/>
      <c r="C8" s="2"/>
      <c r="D8" s="2"/>
      <c r="E8" s="2"/>
      <c r="F8" s="6"/>
      <c r="G8" s="2"/>
      <c r="H8" s="26" t="s">
        <v>14</v>
      </c>
      <c r="I8" s="26"/>
      <c r="J8" s="26"/>
      <c r="K8" s="26"/>
      <c r="L8" s="26"/>
      <c r="M8" s="6"/>
      <c r="N8" s="36" t="str">
        <f>WIDECHAR(20)</f>
        <v>２０</v>
      </c>
      <c r="O8" s="37"/>
      <c r="P8" s="37"/>
      <c r="Q8" s="37"/>
      <c r="R8" s="37"/>
      <c r="S8" s="37"/>
      <c r="T8" s="38"/>
      <c r="U8" s="36" t="str">
        <f>WIDECHAR(21)</f>
        <v>２１</v>
      </c>
      <c r="V8" s="39"/>
      <c r="W8" s="39"/>
      <c r="X8" s="39"/>
      <c r="Y8" s="39"/>
      <c r="Z8" s="39"/>
      <c r="AA8" s="39"/>
      <c r="AB8" s="38"/>
      <c r="AC8" s="36" t="str">
        <f>WIDECHAR(22)</f>
        <v>２２</v>
      </c>
      <c r="AD8" s="37"/>
      <c r="AE8" s="37"/>
      <c r="AF8" s="37"/>
      <c r="AG8" s="37"/>
      <c r="AH8" s="37"/>
    </row>
    <row r="9" spans="2:34" ht="6" customHeight="1">
      <c r="B9" s="26" t="s">
        <v>3</v>
      </c>
      <c r="C9" s="26"/>
      <c r="D9" s="26"/>
      <c r="E9" s="26"/>
      <c r="F9" s="6"/>
      <c r="G9" s="8"/>
      <c r="H9" s="4"/>
      <c r="I9" s="4"/>
      <c r="J9" s="4"/>
      <c r="K9" s="4"/>
      <c r="L9" s="4"/>
      <c r="M9" s="9"/>
      <c r="N9" s="4"/>
      <c r="O9" s="4"/>
      <c r="P9" s="4"/>
      <c r="Q9" s="4"/>
      <c r="R9" s="4"/>
      <c r="S9" s="4"/>
      <c r="T9" s="9"/>
      <c r="U9" s="4"/>
      <c r="V9" s="4"/>
      <c r="W9" s="4"/>
      <c r="X9" s="4"/>
      <c r="Y9" s="4"/>
      <c r="Z9" s="4"/>
      <c r="AA9" s="4"/>
      <c r="AB9" s="9"/>
      <c r="AC9" s="4"/>
      <c r="AD9" s="4"/>
      <c r="AE9" s="4"/>
      <c r="AF9" s="4"/>
      <c r="AG9" s="4"/>
      <c r="AH9" s="4"/>
    </row>
    <row r="10" spans="2:34" ht="6" customHeight="1">
      <c r="B10" s="26"/>
      <c r="C10" s="26"/>
      <c r="D10" s="26"/>
      <c r="E10" s="26"/>
      <c r="F10" s="6"/>
      <c r="G10" s="2"/>
      <c r="H10" s="2"/>
      <c r="I10" s="2"/>
      <c r="J10" s="5"/>
      <c r="K10" s="2"/>
      <c r="L10" s="2"/>
      <c r="M10" s="6"/>
      <c r="N10" s="2"/>
      <c r="O10" s="2"/>
      <c r="P10" s="6"/>
      <c r="Q10" s="2"/>
      <c r="R10" s="2"/>
      <c r="S10" s="2"/>
      <c r="T10" s="6"/>
      <c r="U10" s="2"/>
      <c r="V10" s="2"/>
      <c r="W10" s="6"/>
      <c r="X10" s="2"/>
      <c r="Y10" s="2"/>
      <c r="Z10" s="2"/>
      <c r="AA10" s="2"/>
      <c r="AB10" s="6"/>
      <c r="AC10" s="2"/>
      <c r="AD10" s="2"/>
      <c r="AE10" s="6"/>
      <c r="AF10" s="2"/>
      <c r="AG10" s="2"/>
      <c r="AH10" s="2"/>
    </row>
    <row r="11" spans="2:34" ht="15.75" customHeight="1">
      <c r="B11" s="2"/>
      <c r="C11" s="2"/>
      <c r="D11" s="2"/>
      <c r="E11" s="2"/>
      <c r="F11" s="6"/>
      <c r="G11" s="32" t="s">
        <v>4</v>
      </c>
      <c r="H11" s="33"/>
      <c r="I11" s="33"/>
      <c r="J11" s="34"/>
      <c r="K11" s="32" t="s">
        <v>5</v>
      </c>
      <c r="L11" s="33"/>
      <c r="M11" s="34"/>
      <c r="N11" s="32" t="s">
        <v>4</v>
      </c>
      <c r="O11" s="33"/>
      <c r="P11" s="34"/>
      <c r="Q11" s="32" t="s">
        <v>5</v>
      </c>
      <c r="R11" s="33"/>
      <c r="S11" s="33"/>
      <c r="T11" s="34"/>
      <c r="U11" s="32" t="s">
        <v>4</v>
      </c>
      <c r="V11" s="33"/>
      <c r="W11" s="34"/>
      <c r="X11" s="32" t="s">
        <v>5</v>
      </c>
      <c r="Y11" s="35"/>
      <c r="Z11" s="33"/>
      <c r="AA11" s="33"/>
      <c r="AB11" s="34"/>
      <c r="AC11" s="32" t="s">
        <v>4</v>
      </c>
      <c r="AD11" s="33"/>
      <c r="AE11" s="34"/>
      <c r="AF11" s="32" t="s">
        <v>5</v>
      </c>
      <c r="AG11" s="33"/>
      <c r="AH11" s="33"/>
    </row>
    <row r="12" spans="1:34" ht="6" customHeight="1">
      <c r="A12" s="1"/>
      <c r="B12" s="4"/>
      <c r="C12" s="4"/>
      <c r="D12" s="4"/>
      <c r="E12" s="4"/>
      <c r="F12" s="9"/>
      <c r="G12" s="4"/>
      <c r="H12" s="4"/>
      <c r="I12" s="4"/>
      <c r="J12" s="9"/>
      <c r="K12" s="4"/>
      <c r="L12" s="4"/>
      <c r="M12" s="9"/>
      <c r="N12" s="4"/>
      <c r="O12" s="4"/>
      <c r="P12" s="9"/>
      <c r="Q12" s="4"/>
      <c r="R12" s="4"/>
      <c r="S12" s="4"/>
      <c r="T12" s="9"/>
      <c r="U12" s="4"/>
      <c r="V12" s="4"/>
      <c r="W12" s="9"/>
      <c r="X12" s="4"/>
      <c r="Y12" s="4"/>
      <c r="Z12" s="4"/>
      <c r="AA12" s="4"/>
      <c r="AB12" s="9"/>
      <c r="AC12" s="4"/>
      <c r="AD12" s="4"/>
      <c r="AE12" s="9"/>
      <c r="AF12" s="4"/>
      <c r="AG12" s="4"/>
      <c r="AH12" s="4"/>
    </row>
    <row r="13" spans="2:34" ht="12" customHeight="1">
      <c r="B13" s="2"/>
      <c r="C13" s="2"/>
      <c r="D13" s="2"/>
      <c r="E13" s="2"/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3"/>
      <c r="V13" s="3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2:34" ht="15.75" customHeight="1">
      <c r="B14" s="27" t="s">
        <v>0</v>
      </c>
      <c r="C14" s="27"/>
      <c r="D14" s="27"/>
      <c r="E14" s="27"/>
      <c r="F14" s="11"/>
      <c r="G14" s="21" t="e">
        <f>SUM(G15:H18)</f>
        <v>#REF!</v>
      </c>
      <c r="H14" s="22"/>
      <c r="I14" s="22"/>
      <c r="J14" s="12"/>
      <c r="K14" s="23">
        <f>SUM(K15:K18)</f>
        <v>389173</v>
      </c>
      <c r="L14" s="23"/>
      <c r="M14" s="12"/>
      <c r="N14" s="23">
        <f>SUM(N15:O18)</f>
        <v>106</v>
      </c>
      <c r="O14" s="23"/>
      <c r="P14" s="12"/>
      <c r="Q14" s="23">
        <f>SUM(Q15:S18)</f>
        <v>448962</v>
      </c>
      <c r="R14" s="23"/>
      <c r="S14" s="23"/>
      <c r="T14" s="12"/>
      <c r="U14" s="23">
        <f>SUM(U15:V18)</f>
        <v>133</v>
      </c>
      <c r="V14" s="23"/>
      <c r="W14" s="12"/>
      <c r="X14" s="23">
        <f>SUM(X15:AB18)</f>
        <v>525610</v>
      </c>
      <c r="Y14" s="23"/>
      <c r="Z14" s="23"/>
      <c r="AA14" s="23"/>
      <c r="AB14" s="12"/>
      <c r="AC14" s="29">
        <f>SUM(AC15:AD18)</f>
        <v>81</v>
      </c>
      <c r="AD14" s="29"/>
      <c r="AE14" s="17"/>
      <c r="AF14" s="29">
        <f>SUM(AF15:AG18)</f>
        <v>326159</v>
      </c>
      <c r="AG14" s="29"/>
      <c r="AH14" s="13"/>
    </row>
    <row r="15" spans="2:34" ht="15.75" customHeight="1">
      <c r="B15" s="10"/>
      <c r="C15" s="27" t="s">
        <v>6</v>
      </c>
      <c r="D15" s="27"/>
      <c r="E15" s="27"/>
      <c r="F15" s="28"/>
      <c r="G15" s="21" t="e">
        <f>+#REF!+H21+H27+H33</f>
        <v>#REF!</v>
      </c>
      <c r="H15" s="22"/>
      <c r="I15" s="22"/>
      <c r="J15" s="12"/>
      <c r="K15" s="23">
        <f>+K21+K27+K33</f>
        <v>257750</v>
      </c>
      <c r="L15" s="23"/>
      <c r="M15" s="12"/>
      <c r="N15" s="23">
        <f>+N21+N27+N33</f>
        <v>59</v>
      </c>
      <c r="O15" s="23"/>
      <c r="P15" s="12"/>
      <c r="Q15" s="23">
        <f>+Q21+Q27+Q33</f>
        <v>280960</v>
      </c>
      <c r="R15" s="23"/>
      <c r="S15" s="23"/>
      <c r="T15" s="12"/>
      <c r="U15" s="23">
        <f>+U21+U27+U33</f>
        <v>56</v>
      </c>
      <c r="V15" s="23"/>
      <c r="W15" s="12"/>
      <c r="X15" s="23">
        <f>+X21+X27+X33</f>
        <v>260940</v>
      </c>
      <c r="Y15" s="23"/>
      <c r="Z15" s="23"/>
      <c r="AA15" s="23"/>
      <c r="AB15" s="12"/>
      <c r="AC15" s="29">
        <f>+AC21+AC27+AC33</f>
        <v>39</v>
      </c>
      <c r="AD15" s="29"/>
      <c r="AE15" s="17"/>
      <c r="AF15" s="29">
        <f>AF21+AF27+AF33</f>
        <v>175260</v>
      </c>
      <c r="AG15" s="29"/>
      <c r="AH15" s="13"/>
    </row>
    <row r="16" spans="2:34" ht="15.75" customHeight="1">
      <c r="B16" s="10"/>
      <c r="C16" s="27" t="s">
        <v>7</v>
      </c>
      <c r="D16" s="27"/>
      <c r="E16" s="27"/>
      <c r="F16" s="28"/>
      <c r="G16" s="21">
        <f>+H22+H28+H34</f>
        <v>23</v>
      </c>
      <c r="H16" s="22"/>
      <c r="I16" s="22"/>
      <c r="J16" s="12"/>
      <c r="K16" s="23">
        <f>+K22+K28+K34</f>
        <v>88923</v>
      </c>
      <c r="L16" s="23"/>
      <c r="M16" s="12"/>
      <c r="N16" s="23">
        <f>+N22+N28+N34</f>
        <v>20</v>
      </c>
      <c r="O16" s="23"/>
      <c r="P16" s="12"/>
      <c r="Q16" s="23">
        <f>+Q22+Q28+Q34</f>
        <v>81302</v>
      </c>
      <c r="R16" s="23"/>
      <c r="S16" s="23"/>
      <c r="T16" s="12"/>
      <c r="U16" s="23">
        <f>+U22+U28+U34</f>
        <v>20</v>
      </c>
      <c r="V16" s="23"/>
      <c r="W16" s="12"/>
      <c r="X16" s="23">
        <f>+X22+X28+X34</f>
        <v>62410</v>
      </c>
      <c r="Y16" s="23"/>
      <c r="Z16" s="23"/>
      <c r="AA16" s="23"/>
      <c r="AB16" s="12"/>
      <c r="AC16" s="29">
        <f>+AC22+AC28+AC34</f>
        <v>13</v>
      </c>
      <c r="AD16" s="29"/>
      <c r="AE16" s="17"/>
      <c r="AF16" s="29">
        <f>AF22+AF28+AF34</f>
        <v>46859</v>
      </c>
      <c r="AG16" s="29"/>
      <c r="AH16" s="13"/>
    </row>
    <row r="17" spans="2:34" ht="15.75" customHeight="1">
      <c r="B17" s="10"/>
      <c r="C17" s="27" t="s">
        <v>8</v>
      </c>
      <c r="D17" s="27"/>
      <c r="E17" s="27"/>
      <c r="F17" s="28"/>
      <c r="G17" s="21">
        <f>+H23+H29+H35</f>
        <v>3</v>
      </c>
      <c r="H17" s="22"/>
      <c r="I17" s="22"/>
      <c r="J17" s="12"/>
      <c r="K17" s="23">
        <f>K23+K29+K35</f>
        <v>13000</v>
      </c>
      <c r="L17" s="23"/>
      <c r="M17" s="12"/>
      <c r="N17" s="23">
        <f>+N23+N29+N35</f>
        <v>3</v>
      </c>
      <c r="O17" s="23"/>
      <c r="P17" s="12"/>
      <c r="Q17" s="23">
        <f>Q23+Q29+Q35</f>
        <v>11500</v>
      </c>
      <c r="R17" s="23"/>
      <c r="S17" s="23"/>
      <c r="T17" s="12"/>
      <c r="U17" s="23">
        <f>+U23+U29+U35</f>
        <v>4</v>
      </c>
      <c r="V17" s="23"/>
      <c r="W17" s="12"/>
      <c r="X17" s="23">
        <f>X23+X35+X29</f>
        <v>21000</v>
      </c>
      <c r="Y17" s="23"/>
      <c r="Z17" s="23"/>
      <c r="AA17" s="23"/>
      <c r="AB17" s="12"/>
      <c r="AC17" s="29">
        <f>+AC23+AC35+AC29</f>
        <v>4</v>
      </c>
      <c r="AD17" s="29"/>
      <c r="AE17" s="17"/>
      <c r="AF17" s="29">
        <f>AF23+AF35+AF29</f>
        <v>22000</v>
      </c>
      <c r="AG17" s="29"/>
      <c r="AH17" s="13"/>
    </row>
    <row r="18" spans="2:34" ht="15.75" customHeight="1">
      <c r="B18" s="10"/>
      <c r="C18" s="27" t="s">
        <v>9</v>
      </c>
      <c r="D18" s="27"/>
      <c r="E18" s="27"/>
      <c r="F18" s="28"/>
      <c r="G18" s="21">
        <f>H24+H30+H36</f>
        <v>9</v>
      </c>
      <c r="H18" s="22"/>
      <c r="I18" s="22"/>
      <c r="J18" s="12"/>
      <c r="K18" s="23">
        <f>K24+K30+K36</f>
        <v>29500</v>
      </c>
      <c r="L18" s="23"/>
      <c r="M18" s="12"/>
      <c r="N18" s="23">
        <f>N24+N30+N36</f>
        <v>24</v>
      </c>
      <c r="O18" s="23"/>
      <c r="P18" s="12"/>
      <c r="Q18" s="23">
        <f>+Q30+Q24+Q36</f>
        <v>75200</v>
      </c>
      <c r="R18" s="23"/>
      <c r="S18" s="23"/>
      <c r="T18" s="12"/>
      <c r="U18" s="23">
        <f>U24+U30+U36</f>
        <v>53</v>
      </c>
      <c r="V18" s="23"/>
      <c r="W18" s="12"/>
      <c r="X18" s="23">
        <f>+X24+X30+X36</f>
        <v>181260</v>
      </c>
      <c r="Y18" s="23"/>
      <c r="Z18" s="23"/>
      <c r="AA18" s="23"/>
      <c r="AB18" s="12"/>
      <c r="AC18" s="29">
        <f>+AC24+AC30+AC36</f>
        <v>25</v>
      </c>
      <c r="AD18" s="29"/>
      <c r="AE18" s="17"/>
      <c r="AF18" s="29">
        <f>AF24+AF30+AF36</f>
        <v>82040</v>
      </c>
      <c r="AG18" s="29"/>
      <c r="AH18" s="13"/>
    </row>
    <row r="19" spans="2:34" ht="15.75" customHeight="1">
      <c r="B19" s="7"/>
      <c r="C19" s="7"/>
      <c r="D19" s="7"/>
      <c r="E19" s="7"/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16"/>
      <c r="AD19" s="16"/>
      <c r="AE19" s="16"/>
      <c r="AF19" s="16"/>
      <c r="AG19" s="16"/>
      <c r="AH19" s="15"/>
    </row>
    <row r="20" spans="2:34" ht="15.75" customHeight="1">
      <c r="B20" s="26" t="s">
        <v>10</v>
      </c>
      <c r="C20" s="26"/>
      <c r="D20" s="26"/>
      <c r="E20" s="26"/>
      <c r="F20" s="14"/>
      <c r="G20" s="3"/>
      <c r="H20" s="30">
        <f>SUM(H21:I24)</f>
        <v>53</v>
      </c>
      <c r="I20" s="30"/>
      <c r="J20" s="18"/>
      <c r="K20" s="30">
        <f>SUM(K21:M24)</f>
        <v>232363</v>
      </c>
      <c r="L20" s="30"/>
      <c r="M20" s="18"/>
      <c r="N20" s="30">
        <f>SUM(N21:O24)</f>
        <v>53</v>
      </c>
      <c r="O20" s="30"/>
      <c r="P20" s="18"/>
      <c r="Q20" s="30">
        <f>SUM(Q21:R24)</f>
        <v>216430</v>
      </c>
      <c r="R20" s="30"/>
      <c r="S20" s="30"/>
      <c r="T20" s="18"/>
      <c r="U20" s="29">
        <f>SUM(U21:V24)</f>
        <v>61</v>
      </c>
      <c r="V20" s="29"/>
      <c r="W20" s="17"/>
      <c r="X20" s="29">
        <f>SUM(X21:Z24)</f>
        <v>233120</v>
      </c>
      <c r="Y20" s="29"/>
      <c r="Z20" s="29"/>
      <c r="AA20" s="29"/>
      <c r="AB20" s="17"/>
      <c r="AC20" s="29">
        <f>SUM(AC21:AD24)</f>
        <v>49</v>
      </c>
      <c r="AD20" s="29"/>
      <c r="AE20" s="17"/>
      <c r="AF20" s="29">
        <f>SUM(AF21:AF24)</f>
        <v>203879</v>
      </c>
      <c r="AG20" s="29"/>
      <c r="AH20" s="15"/>
    </row>
    <row r="21" spans="2:34" ht="15.75" customHeight="1">
      <c r="B21" s="7"/>
      <c r="C21" s="26" t="s">
        <v>6</v>
      </c>
      <c r="D21" s="26"/>
      <c r="E21" s="26"/>
      <c r="F21" s="31"/>
      <c r="G21" s="3"/>
      <c r="H21" s="20">
        <v>33</v>
      </c>
      <c r="I21" s="20"/>
      <c r="J21" s="3"/>
      <c r="K21" s="20">
        <v>153620</v>
      </c>
      <c r="L21" s="20"/>
      <c r="M21" s="3"/>
      <c r="N21" s="20">
        <v>28</v>
      </c>
      <c r="O21" s="20"/>
      <c r="P21" s="3"/>
      <c r="Q21" s="20">
        <v>127160</v>
      </c>
      <c r="R21" s="20"/>
      <c r="S21" s="20"/>
      <c r="T21" s="3"/>
      <c r="U21" s="20">
        <v>25</v>
      </c>
      <c r="V21" s="20"/>
      <c r="W21" s="16"/>
      <c r="X21" s="20">
        <v>108500</v>
      </c>
      <c r="Y21" s="20"/>
      <c r="Z21" s="20"/>
      <c r="AA21" s="20"/>
      <c r="AB21" s="16"/>
      <c r="AC21" s="20">
        <v>23</v>
      </c>
      <c r="AD21" s="20"/>
      <c r="AE21" s="16"/>
      <c r="AF21" s="20">
        <v>105260</v>
      </c>
      <c r="AG21" s="20"/>
      <c r="AH21" s="15"/>
    </row>
    <row r="22" spans="2:34" ht="15.75" customHeight="1">
      <c r="B22" s="7"/>
      <c r="C22" s="26" t="s">
        <v>7</v>
      </c>
      <c r="D22" s="26"/>
      <c r="E22" s="26"/>
      <c r="F22" s="31"/>
      <c r="G22" s="3"/>
      <c r="H22" s="20">
        <v>14</v>
      </c>
      <c r="I22" s="20"/>
      <c r="J22" s="3"/>
      <c r="K22" s="20">
        <v>58243</v>
      </c>
      <c r="L22" s="20"/>
      <c r="M22" s="3"/>
      <c r="N22" s="20">
        <v>8</v>
      </c>
      <c r="O22" s="20"/>
      <c r="P22" s="3"/>
      <c r="Q22" s="20">
        <v>32170</v>
      </c>
      <c r="R22" s="20"/>
      <c r="S22" s="20"/>
      <c r="T22" s="3"/>
      <c r="U22" s="20">
        <v>15</v>
      </c>
      <c r="V22" s="20"/>
      <c r="W22" s="16"/>
      <c r="X22" s="20">
        <v>44620</v>
      </c>
      <c r="Y22" s="20"/>
      <c r="Z22" s="20"/>
      <c r="AA22" s="20"/>
      <c r="AB22" s="16"/>
      <c r="AC22" s="20">
        <v>9</v>
      </c>
      <c r="AD22" s="20"/>
      <c r="AE22" s="16"/>
      <c r="AF22" s="20">
        <v>34079</v>
      </c>
      <c r="AG22" s="20"/>
      <c r="AH22" s="15"/>
    </row>
    <row r="23" spans="2:34" ht="15.75" customHeight="1">
      <c r="B23" s="7"/>
      <c r="C23" s="26" t="s">
        <v>8</v>
      </c>
      <c r="D23" s="26"/>
      <c r="E23" s="26"/>
      <c r="F23" s="31"/>
      <c r="G23" s="3"/>
      <c r="H23" s="20">
        <v>2</v>
      </c>
      <c r="I23" s="20"/>
      <c r="J23" s="3"/>
      <c r="K23" s="20">
        <v>10000</v>
      </c>
      <c r="L23" s="20"/>
      <c r="M23" s="3"/>
      <c r="N23" s="20">
        <v>2</v>
      </c>
      <c r="O23" s="20"/>
      <c r="P23" s="3"/>
      <c r="Q23" s="20">
        <v>9500</v>
      </c>
      <c r="R23" s="20"/>
      <c r="S23" s="20"/>
      <c r="T23" s="3"/>
      <c r="U23" s="20">
        <v>2</v>
      </c>
      <c r="V23" s="20"/>
      <c r="W23" s="19"/>
      <c r="X23" s="20">
        <v>12000</v>
      </c>
      <c r="Y23" s="20"/>
      <c r="Z23" s="20"/>
      <c r="AA23" s="20"/>
      <c r="AB23" s="16"/>
      <c r="AC23" s="20">
        <v>4</v>
      </c>
      <c r="AD23" s="20"/>
      <c r="AE23" s="16"/>
      <c r="AF23" s="20">
        <v>22000</v>
      </c>
      <c r="AG23" s="20"/>
      <c r="AH23" s="15"/>
    </row>
    <row r="24" spans="2:34" ht="15.75" customHeight="1">
      <c r="B24" s="7"/>
      <c r="C24" s="26" t="s">
        <v>9</v>
      </c>
      <c r="D24" s="26"/>
      <c r="E24" s="26"/>
      <c r="F24" s="31"/>
      <c r="G24" s="3"/>
      <c r="H24" s="20">
        <v>4</v>
      </c>
      <c r="I24" s="20"/>
      <c r="J24" s="3"/>
      <c r="K24" s="20">
        <v>10500</v>
      </c>
      <c r="L24" s="20"/>
      <c r="M24" s="3"/>
      <c r="N24" s="20">
        <v>15</v>
      </c>
      <c r="O24" s="20"/>
      <c r="P24" s="3"/>
      <c r="Q24" s="20">
        <v>47600</v>
      </c>
      <c r="R24" s="20"/>
      <c r="S24" s="20"/>
      <c r="T24" s="3"/>
      <c r="U24" s="20">
        <v>19</v>
      </c>
      <c r="V24" s="20"/>
      <c r="W24" s="19"/>
      <c r="X24" s="20">
        <v>68000</v>
      </c>
      <c r="Y24" s="20"/>
      <c r="Z24" s="20"/>
      <c r="AA24" s="20"/>
      <c r="AB24" s="16"/>
      <c r="AC24" s="20">
        <v>13</v>
      </c>
      <c r="AD24" s="20"/>
      <c r="AE24" s="16"/>
      <c r="AF24" s="20">
        <v>42540</v>
      </c>
      <c r="AG24" s="20"/>
      <c r="AH24" s="15"/>
    </row>
    <row r="25" spans="2:34" ht="15.75" customHeight="1">
      <c r="B25" s="7"/>
      <c r="C25" s="7"/>
      <c r="D25" s="7"/>
      <c r="E25" s="7"/>
      <c r="F25" s="1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25"/>
      <c r="AG25" s="25"/>
      <c r="AH25" s="15"/>
    </row>
    <row r="26" spans="2:34" ht="15.75" customHeight="1">
      <c r="B26" s="26" t="s">
        <v>11</v>
      </c>
      <c r="C26" s="26"/>
      <c r="D26" s="26"/>
      <c r="E26" s="26"/>
      <c r="F26" s="14"/>
      <c r="G26" s="3"/>
      <c r="H26" s="30">
        <f>SUM(H27:I30)</f>
        <v>8</v>
      </c>
      <c r="I26" s="30"/>
      <c r="J26" s="18"/>
      <c r="K26" s="30">
        <f>SUM(K27:M30)</f>
        <v>40100</v>
      </c>
      <c r="L26" s="30"/>
      <c r="M26" s="18"/>
      <c r="N26" s="30">
        <f>SUM(N27:O30)</f>
        <v>22</v>
      </c>
      <c r="O26" s="30"/>
      <c r="P26" s="18"/>
      <c r="Q26" s="30">
        <f>SUM(Q27:T30)</f>
        <v>96830</v>
      </c>
      <c r="R26" s="30"/>
      <c r="S26" s="30"/>
      <c r="T26" s="18"/>
      <c r="U26" s="29">
        <f>SUM(U27:V30)</f>
        <v>27</v>
      </c>
      <c r="V26" s="29"/>
      <c r="W26" s="17"/>
      <c r="X26" s="29">
        <f>SUM(X27:Y30)</f>
        <v>121500</v>
      </c>
      <c r="Y26" s="29"/>
      <c r="Z26" s="29"/>
      <c r="AA26" s="29"/>
      <c r="AB26" s="17"/>
      <c r="AC26" s="29">
        <f>SUM(AC27:AD30)</f>
        <v>8</v>
      </c>
      <c r="AD26" s="29"/>
      <c r="AE26" s="17"/>
      <c r="AF26" s="29">
        <f>SUM(AF27:AG30)</f>
        <v>31500</v>
      </c>
      <c r="AG26" s="29"/>
      <c r="AH26" s="15"/>
    </row>
    <row r="27" spans="2:34" ht="15.75" customHeight="1">
      <c r="B27" s="7"/>
      <c r="C27" s="26" t="s">
        <v>6</v>
      </c>
      <c r="D27" s="26"/>
      <c r="E27" s="26"/>
      <c r="F27" s="31"/>
      <c r="G27" s="3"/>
      <c r="H27" s="20">
        <v>6</v>
      </c>
      <c r="I27" s="20"/>
      <c r="J27" s="3"/>
      <c r="K27" s="20">
        <v>27100</v>
      </c>
      <c r="L27" s="20"/>
      <c r="M27" s="3"/>
      <c r="N27" s="20">
        <v>14</v>
      </c>
      <c r="O27" s="20"/>
      <c r="P27" s="3"/>
      <c r="Q27" s="20">
        <v>71000</v>
      </c>
      <c r="R27" s="20"/>
      <c r="S27" s="20"/>
      <c r="T27" s="3"/>
      <c r="U27" s="20">
        <v>12</v>
      </c>
      <c r="V27" s="20"/>
      <c r="W27" s="16"/>
      <c r="X27" s="20">
        <v>66000</v>
      </c>
      <c r="Y27" s="20"/>
      <c r="Z27" s="20"/>
      <c r="AA27" s="20"/>
      <c r="AB27" s="16"/>
      <c r="AC27" s="20">
        <v>3</v>
      </c>
      <c r="AD27" s="20"/>
      <c r="AE27" s="16"/>
      <c r="AF27" s="20">
        <v>15000</v>
      </c>
      <c r="AG27" s="20"/>
      <c r="AH27" s="15"/>
    </row>
    <row r="28" spans="2:34" ht="15.75" customHeight="1">
      <c r="B28" s="7"/>
      <c r="C28" s="26" t="s">
        <v>7</v>
      </c>
      <c r="D28" s="26"/>
      <c r="E28" s="26"/>
      <c r="F28" s="31"/>
      <c r="G28" s="3"/>
      <c r="H28" s="20">
        <v>2</v>
      </c>
      <c r="I28" s="20"/>
      <c r="J28" s="3"/>
      <c r="K28" s="20">
        <v>13000</v>
      </c>
      <c r="L28" s="20"/>
      <c r="M28" s="3"/>
      <c r="N28" s="20">
        <v>4</v>
      </c>
      <c r="O28" s="20"/>
      <c r="P28" s="3"/>
      <c r="Q28" s="20">
        <v>12830</v>
      </c>
      <c r="R28" s="20"/>
      <c r="S28" s="20"/>
      <c r="T28" s="3"/>
      <c r="U28" s="20">
        <v>0</v>
      </c>
      <c r="V28" s="20"/>
      <c r="W28" s="16"/>
      <c r="X28" s="20">
        <v>0</v>
      </c>
      <c r="Y28" s="20"/>
      <c r="Z28" s="20"/>
      <c r="AA28" s="20"/>
      <c r="AB28" s="16"/>
      <c r="AC28" s="20">
        <v>2</v>
      </c>
      <c r="AD28" s="20"/>
      <c r="AE28" s="16"/>
      <c r="AF28" s="20">
        <v>6500</v>
      </c>
      <c r="AG28" s="20"/>
      <c r="AH28" s="15"/>
    </row>
    <row r="29" spans="2:34" ht="15.75" customHeight="1">
      <c r="B29" s="7"/>
      <c r="C29" s="26" t="s">
        <v>8</v>
      </c>
      <c r="D29" s="26"/>
      <c r="E29" s="26"/>
      <c r="F29" s="31"/>
      <c r="G29" s="3"/>
      <c r="H29" s="20">
        <v>0</v>
      </c>
      <c r="I29" s="20"/>
      <c r="J29" s="3"/>
      <c r="K29" s="20">
        <v>0</v>
      </c>
      <c r="L29" s="20"/>
      <c r="M29" s="3"/>
      <c r="N29" s="20">
        <v>0</v>
      </c>
      <c r="O29" s="20"/>
      <c r="P29" s="3"/>
      <c r="Q29" s="20">
        <v>0</v>
      </c>
      <c r="R29" s="20"/>
      <c r="S29" s="20"/>
      <c r="T29" s="3"/>
      <c r="U29" s="20">
        <v>1</v>
      </c>
      <c r="V29" s="20"/>
      <c r="W29" s="19"/>
      <c r="X29" s="20">
        <v>4000</v>
      </c>
      <c r="Y29" s="20"/>
      <c r="Z29" s="20"/>
      <c r="AA29" s="20"/>
      <c r="AB29" s="16"/>
      <c r="AC29" s="20">
        <v>0</v>
      </c>
      <c r="AD29" s="20"/>
      <c r="AE29" s="16"/>
      <c r="AF29" s="20">
        <v>0</v>
      </c>
      <c r="AG29" s="20"/>
      <c r="AH29" s="15"/>
    </row>
    <row r="30" spans="2:34" ht="15.75" customHeight="1">
      <c r="B30" s="7"/>
      <c r="C30" s="26" t="s">
        <v>9</v>
      </c>
      <c r="D30" s="26"/>
      <c r="E30" s="26"/>
      <c r="F30" s="31"/>
      <c r="G30" s="3"/>
      <c r="H30" s="20">
        <v>0</v>
      </c>
      <c r="I30" s="20"/>
      <c r="J30" s="3"/>
      <c r="K30" s="20">
        <v>0</v>
      </c>
      <c r="L30" s="20"/>
      <c r="M30" s="3"/>
      <c r="N30" s="20">
        <v>4</v>
      </c>
      <c r="O30" s="20"/>
      <c r="P30" s="3"/>
      <c r="Q30" s="20">
        <v>13000</v>
      </c>
      <c r="R30" s="20"/>
      <c r="S30" s="20"/>
      <c r="T30" s="3"/>
      <c r="U30" s="20">
        <v>14</v>
      </c>
      <c r="V30" s="20"/>
      <c r="W30" s="19"/>
      <c r="X30" s="20">
        <v>51500</v>
      </c>
      <c r="Y30" s="20"/>
      <c r="Z30" s="20"/>
      <c r="AA30" s="20"/>
      <c r="AB30" s="16"/>
      <c r="AC30" s="20">
        <v>3</v>
      </c>
      <c r="AD30" s="20"/>
      <c r="AE30" s="16"/>
      <c r="AF30" s="20">
        <v>10000</v>
      </c>
      <c r="AG30" s="20"/>
      <c r="AH30" s="15"/>
    </row>
    <row r="31" spans="2:34" ht="15.75" customHeight="1">
      <c r="B31" s="7"/>
      <c r="C31" s="7"/>
      <c r="D31" s="7"/>
      <c r="E31" s="7"/>
      <c r="F31" s="1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5"/>
    </row>
    <row r="32" spans="2:34" ht="15.75" customHeight="1">
      <c r="B32" s="26" t="s">
        <v>12</v>
      </c>
      <c r="C32" s="26"/>
      <c r="D32" s="26"/>
      <c r="E32" s="26"/>
      <c r="F32" s="14"/>
      <c r="G32" s="3"/>
      <c r="H32" s="30">
        <f>SUM(H33:I36)</f>
        <v>27</v>
      </c>
      <c r="I32" s="30"/>
      <c r="J32" s="18"/>
      <c r="K32" s="30">
        <f>SUM(K33:M36)</f>
        <v>116710</v>
      </c>
      <c r="L32" s="30"/>
      <c r="M32" s="18"/>
      <c r="N32" s="30">
        <f>SUM(N33:O36)</f>
        <v>31</v>
      </c>
      <c r="O32" s="30"/>
      <c r="P32" s="18"/>
      <c r="Q32" s="30">
        <f>SUM(Q33:R36)</f>
        <v>135702</v>
      </c>
      <c r="R32" s="30"/>
      <c r="S32" s="30"/>
      <c r="T32" s="18"/>
      <c r="U32" s="29">
        <f>SUM(U33:V36)</f>
        <v>45</v>
      </c>
      <c r="V32" s="29"/>
      <c r="W32" s="17"/>
      <c r="X32" s="29">
        <f>SUM(X33:Y36)</f>
        <v>170990</v>
      </c>
      <c r="Y32" s="29"/>
      <c r="Z32" s="29"/>
      <c r="AA32" s="29"/>
      <c r="AB32" s="17"/>
      <c r="AC32" s="29">
        <f>SUM(AC33:AD36)</f>
        <v>24</v>
      </c>
      <c r="AD32" s="29"/>
      <c r="AE32" s="17"/>
      <c r="AF32" s="29">
        <f>SUM(AF33:AG36)</f>
        <v>90780</v>
      </c>
      <c r="AG32" s="29"/>
      <c r="AH32" s="15"/>
    </row>
    <row r="33" spans="2:34" ht="15.75" customHeight="1">
      <c r="B33" s="7"/>
      <c r="C33" s="26" t="s">
        <v>6</v>
      </c>
      <c r="D33" s="26"/>
      <c r="E33" s="26"/>
      <c r="F33" s="31"/>
      <c r="G33" s="3"/>
      <c r="H33" s="20">
        <v>14</v>
      </c>
      <c r="I33" s="20"/>
      <c r="J33" s="3"/>
      <c r="K33" s="20">
        <v>77030</v>
      </c>
      <c r="L33" s="20"/>
      <c r="M33" s="3"/>
      <c r="N33" s="20">
        <v>17</v>
      </c>
      <c r="O33" s="20"/>
      <c r="P33" s="3"/>
      <c r="Q33" s="20">
        <v>82800</v>
      </c>
      <c r="R33" s="20"/>
      <c r="S33" s="20"/>
      <c r="T33" s="3"/>
      <c r="U33" s="20">
        <v>19</v>
      </c>
      <c r="V33" s="20"/>
      <c r="W33" s="16"/>
      <c r="X33" s="20">
        <v>86440</v>
      </c>
      <c r="Y33" s="20"/>
      <c r="Z33" s="20"/>
      <c r="AA33" s="20"/>
      <c r="AB33" s="16"/>
      <c r="AC33" s="20">
        <v>13</v>
      </c>
      <c r="AD33" s="20"/>
      <c r="AE33" s="16"/>
      <c r="AF33" s="20">
        <v>55000</v>
      </c>
      <c r="AG33" s="20"/>
      <c r="AH33" s="15"/>
    </row>
    <row r="34" spans="2:34" ht="15.75" customHeight="1">
      <c r="B34" s="7"/>
      <c r="C34" s="26" t="s">
        <v>7</v>
      </c>
      <c r="D34" s="26"/>
      <c r="E34" s="26"/>
      <c r="F34" s="31"/>
      <c r="G34" s="3"/>
      <c r="H34" s="20">
        <v>7</v>
      </c>
      <c r="I34" s="20"/>
      <c r="J34" s="3"/>
      <c r="K34" s="20">
        <v>17680</v>
      </c>
      <c r="L34" s="20"/>
      <c r="M34" s="3"/>
      <c r="N34" s="20">
        <v>8</v>
      </c>
      <c r="O34" s="20"/>
      <c r="P34" s="3"/>
      <c r="Q34" s="20">
        <v>36302</v>
      </c>
      <c r="R34" s="20"/>
      <c r="S34" s="20"/>
      <c r="T34" s="3"/>
      <c r="U34" s="20">
        <v>5</v>
      </c>
      <c r="V34" s="20"/>
      <c r="W34" s="16"/>
      <c r="X34" s="20">
        <v>17790</v>
      </c>
      <c r="Y34" s="20"/>
      <c r="Z34" s="20"/>
      <c r="AA34" s="20"/>
      <c r="AB34" s="16"/>
      <c r="AC34" s="20">
        <v>2</v>
      </c>
      <c r="AD34" s="20"/>
      <c r="AE34" s="16"/>
      <c r="AF34" s="20">
        <v>6280</v>
      </c>
      <c r="AG34" s="20"/>
      <c r="AH34" s="15"/>
    </row>
    <row r="35" spans="2:34" ht="15.75" customHeight="1">
      <c r="B35" s="7"/>
      <c r="C35" s="26" t="s">
        <v>8</v>
      </c>
      <c r="D35" s="26"/>
      <c r="E35" s="26"/>
      <c r="F35" s="31"/>
      <c r="G35" s="3"/>
      <c r="H35" s="20">
        <v>1</v>
      </c>
      <c r="I35" s="20"/>
      <c r="J35" s="3"/>
      <c r="K35" s="20">
        <v>3000</v>
      </c>
      <c r="L35" s="20"/>
      <c r="M35" s="3"/>
      <c r="N35" s="20">
        <v>1</v>
      </c>
      <c r="O35" s="20"/>
      <c r="P35" s="3"/>
      <c r="Q35" s="20">
        <v>2000</v>
      </c>
      <c r="R35" s="20"/>
      <c r="S35" s="20"/>
      <c r="T35" s="3"/>
      <c r="U35" s="20">
        <v>1</v>
      </c>
      <c r="V35" s="20"/>
      <c r="W35" s="19"/>
      <c r="X35" s="20">
        <v>5000</v>
      </c>
      <c r="Y35" s="20"/>
      <c r="Z35" s="20"/>
      <c r="AA35" s="20"/>
      <c r="AB35" s="16"/>
      <c r="AC35" s="20">
        <v>0</v>
      </c>
      <c r="AD35" s="20"/>
      <c r="AE35" s="16"/>
      <c r="AF35" s="20">
        <v>0</v>
      </c>
      <c r="AG35" s="20"/>
      <c r="AH35" s="15"/>
    </row>
    <row r="36" spans="2:34" ht="15.75" customHeight="1">
      <c r="B36" s="7"/>
      <c r="C36" s="41" t="s">
        <v>9</v>
      </c>
      <c r="D36" s="41"/>
      <c r="E36" s="41"/>
      <c r="F36" s="31"/>
      <c r="G36" s="3"/>
      <c r="H36" s="20">
        <v>5</v>
      </c>
      <c r="I36" s="20"/>
      <c r="J36" s="3"/>
      <c r="K36" s="20">
        <v>19000</v>
      </c>
      <c r="L36" s="20"/>
      <c r="M36" s="3"/>
      <c r="N36" s="20">
        <v>5</v>
      </c>
      <c r="O36" s="20"/>
      <c r="P36" s="3"/>
      <c r="Q36" s="20">
        <v>14600</v>
      </c>
      <c r="R36" s="20"/>
      <c r="S36" s="20"/>
      <c r="T36" s="3"/>
      <c r="U36" s="20">
        <v>20</v>
      </c>
      <c r="V36" s="20"/>
      <c r="W36" s="19"/>
      <c r="X36" s="20">
        <v>61760</v>
      </c>
      <c r="Y36" s="20"/>
      <c r="Z36" s="20"/>
      <c r="AA36" s="20"/>
      <c r="AB36" s="16"/>
      <c r="AC36" s="20">
        <v>9</v>
      </c>
      <c r="AD36" s="20"/>
      <c r="AE36" s="16"/>
      <c r="AF36" s="20">
        <v>29500</v>
      </c>
      <c r="AG36" s="20"/>
      <c r="AH36" s="15"/>
    </row>
    <row r="37" spans="1:34" ht="12" customHeight="1">
      <c r="A37" s="1"/>
      <c r="B37" s="4"/>
      <c r="C37" s="4"/>
      <c r="D37" s="4"/>
      <c r="E37" s="4"/>
      <c r="F37" s="9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3.5">
      <c r="A38" s="40" t="s">
        <v>13</v>
      </c>
      <c r="B38" s="40"/>
      <c r="C38" s="40"/>
      <c r="D38" s="40"/>
      <c r="E38" s="40"/>
      <c r="F38" s="40"/>
      <c r="G38" s="40"/>
      <c r="H38" s="4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2:34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96">
    <mergeCell ref="AF36:AG36"/>
    <mergeCell ref="AF30:AG30"/>
    <mergeCell ref="AF33:AG33"/>
    <mergeCell ref="AF34:AG34"/>
    <mergeCell ref="AF35:AG35"/>
    <mergeCell ref="B32:E32"/>
    <mergeCell ref="H36:I36"/>
    <mergeCell ref="H35:I35"/>
    <mergeCell ref="K35:L35"/>
    <mergeCell ref="A38:H38"/>
    <mergeCell ref="K36:L36"/>
    <mergeCell ref="C36:F36"/>
    <mergeCell ref="N35:O35"/>
    <mergeCell ref="C34:F34"/>
    <mergeCell ref="K33:L33"/>
    <mergeCell ref="N33:O33"/>
    <mergeCell ref="C33:F33"/>
    <mergeCell ref="K34:L34"/>
    <mergeCell ref="C35:F35"/>
    <mergeCell ref="H34:I34"/>
    <mergeCell ref="C30:F30"/>
    <mergeCell ref="AC30:AD30"/>
    <mergeCell ref="K30:L30"/>
    <mergeCell ref="X30:AA30"/>
    <mergeCell ref="U30:V30"/>
    <mergeCell ref="H30:I30"/>
    <mergeCell ref="N30:O30"/>
    <mergeCell ref="Q30:S30"/>
    <mergeCell ref="N18:O18"/>
    <mergeCell ref="U14:V14"/>
    <mergeCell ref="C17:F17"/>
    <mergeCell ref="N17:O17"/>
    <mergeCell ref="U15:V15"/>
    <mergeCell ref="U22:V22"/>
    <mergeCell ref="K22:L22"/>
    <mergeCell ref="N16:O16"/>
    <mergeCell ref="N14:O14"/>
    <mergeCell ref="Q34:S34"/>
    <mergeCell ref="U36:V36"/>
    <mergeCell ref="Q21:S21"/>
    <mergeCell ref="U33:V33"/>
    <mergeCell ref="U32:V32"/>
    <mergeCell ref="Q33:S33"/>
    <mergeCell ref="Q32:S32"/>
    <mergeCell ref="X33:AA33"/>
    <mergeCell ref="AC33:AD33"/>
    <mergeCell ref="AC34:AD34"/>
    <mergeCell ref="AC24:AD24"/>
    <mergeCell ref="AC28:AD28"/>
    <mergeCell ref="AC29:AD29"/>
    <mergeCell ref="X32:AA32"/>
    <mergeCell ref="X28:AA28"/>
    <mergeCell ref="X27:AA27"/>
    <mergeCell ref="X29:AA29"/>
    <mergeCell ref="AF14:AG14"/>
    <mergeCell ref="AF15:AG15"/>
    <mergeCell ref="AF16:AG16"/>
    <mergeCell ref="AC22:AD22"/>
    <mergeCell ref="AF17:AG17"/>
    <mergeCell ref="AC15:AD15"/>
    <mergeCell ref="AC14:AD14"/>
    <mergeCell ref="AC16:AD16"/>
    <mergeCell ref="AC17:AD17"/>
    <mergeCell ref="AC21:AD21"/>
    <mergeCell ref="X14:AA14"/>
    <mergeCell ref="K14:L14"/>
    <mergeCell ref="Q14:S14"/>
    <mergeCell ref="Q15:S15"/>
    <mergeCell ref="K15:L15"/>
    <mergeCell ref="K16:L16"/>
    <mergeCell ref="X15:AA15"/>
    <mergeCell ref="N15:O15"/>
    <mergeCell ref="Q16:S16"/>
    <mergeCell ref="H32:I32"/>
    <mergeCell ref="H33:I33"/>
    <mergeCell ref="H23:I23"/>
    <mergeCell ref="H26:I26"/>
    <mergeCell ref="H27:I27"/>
    <mergeCell ref="C28:F28"/>
    <mergeCell ref="U23:V23"/>
    <mergeCell ref="U26:V26"/>
    <mergeCell ref="N26:O26"/>
    <mergeCell ref="Q28:S28"/>
    <mergeCell ref="N27:O27"/>
    <mergeCell ref="U24:V24"/>
    <mergeCell ref="C23:F23"/>
    <mergeCell ref="C24:F24"/>
    <mergeCell ref="B26:E26"/>
    <mergeCell ref="C29:F29"/>
    <mergeCell ref="C27:F27"/>
    <mergeCell ref="H24:I24"/>
    <mergeCell ref="N20:O20"/>
    <mergeCell ref="N24:O24"/>
    <mergeCell ref="H29:I29"/>
    <mergeCell ref="K29:L29"/>
    <mergeCell ref="K27:L27"/>
    <mergeCell ref="N21:O21"/>
    <mergeCell ref="N22:O22"/>
    <mergeCell ref="B20:E20"/>
    <mergeCell ref="X16:AA16"/>
    <mergeCell ref="C21:F21"/>
    <mergeCell ref="C18:F18"/>
    <mergeCell ref="U21:V21"/>
    <mergeCell ref="U16:V16"/>
    <mergeCell ref="U17:V17"/>
    <mergeCell ref="AC8:AH8"/>
    <mergeCell ref="H8:L8"/>
    <mergeCell ref="N8:T8"/>
    <mergeCell ref="U8:AB8"/>
    <mergeCell ref="AF11:AH11"/>
    <mergeCell ref="G11:J11"/>
    <mergeCell ref="K11:M11"/>
    <mergeCell ref="N11:P11"/>
    <mergeCell ref="Q11:T11"/>
    <mergeCell ref="U11:W11"/>
    <mergeCell ref="X11:AB11"/>
    <mergeCell ref="AC11:AE11"/>
    <mergeCell ref="H28:I28"/>
    <mergeCell ref="K18:L18"/>
    <mergeCell ref="H20:I20"/>
    <mergeCell ref="H21:I21"/>
    <mergeCell ref="K20:L20"/>
    <mergeCell ref="K21:L21"/>
    <mergeCell ref="K28:L28"/>
    <mergeCell ref="K23:L23"/>
    <mergeCell ref="K24:L24"/>
    <mergeCell ref="AC36:AD36"/>
    <mergeCell ref="N36:O36"/>
    <mergeCell ref="X35:AA35"/>
    <mergeCell ref="X34:AA34"/>
    <mergeCell ref="N34:O34"/>
    <mergeCell ref="U34:V34"/>
    <mergeCell ref="U35:V35"/>
    <mergeCell ref="X36:AA36"/>
    <mergeCell ref="Q35:S35"/>
    <mergeCell ref="Q36:S36"/>
    <mergeCell ref="N23:O23"/>
    <mergeCell ref="Q29:S29"/>
    <mergeCell ref="Q27:S27"/>
    <mergeCell ref="Q26:S26"/>
    <mergeCell ref="Q23:S23"/>
    <mergeCell ref="Q24:S24"/>
    <mergeCell ref="K32:L32"/>
    <mergeCell ref="N28:O28"/>
    <mergeCell ref="N29:O29"/>
    <mergeCell ref="K26:L26"/>
    <mergeCell ref="N32:O32"/>
    <mergeCell ref="AF32:AG32"/>
    <mergeCell ref="AC23:AD23"/>
    <mergeCell ref="AC35:AD35"/>
    <mergeCell ref="AC27:AD27"/>
    <mergeCell ref="AF24:AG24"/>
    <mergeCell ref="AF25:AG25"/>
    <mergeCell ref="AF26:AG26"/>
    <mergeCell ref="AF27:AG27"/>
    <mergeCell ref="AF28:AG28"/>
    <mergeCell ref="AF29:AG29"/>
    <mergeCell ref="U28:V28"/>
    <mergeCell ref="U29:V29"/>
    <mergeCell ref="U27:V27"/>
    <mergeCell ref="AF18:AG18"/>
    <mergeCell ref="U18:V18"/>
    <mergeCell ref="AF20:AG20"/>
    <mergeCell ref="AC20:AD20"/>
    <mergeCell ref="AC18:AD18"/>
    <mergeCell ref="X20:AA20"/>
    <mergeCell ref="X18:AA18"/>
    <mergeCell ref="X26:AA26"/>
    <mergeCell ref="AC26:AD26"/>
    <mergeCell ref="AC32:AD32"/>
    <mergeCell ref="X21:AA21"/>
    <mergeCell ref="X22:AA22"/>
    <mergeCell ref="X24:AA24"/>
    <mergeCell ref="X23:AA23"/>
    <mergeCell ref="U20:V20"/>
    <mergeCell ref="Q20:S20"/>
    <mergeCell ref="Q22:S22"/>
    <mergeCell ref="Q18:S18"/>
    <mergeCell ref="G15:I15"/>
    <mergeCell ref="H22:I22"/>
    <mergeCell ref="C22:F22"/>
    <mergeCell ref="C16:F16"/>
    <mergeCell ref="B14:E14"/>
    <mergeCell ref="C15:F15"/>
    <mergeCell ref="G14:I14"/>
    <mergeCell ref="G16:I16"/>
    <mergeCell ref="B9:E10"/>
    <mergeCell ref="AF21:AG21"/>
    <mergeCell ref="AF22:AG22"/>
    <mergeCell ref="AF23:AG23"/>
    <mergeCell ref="G17:I17"/>
    <mergeCell ref="G18:I18"/>
    <mergeCell ref="Q17:S17"/>
    <mergeCell ref="X17:AA17"/>
    <mergeCell ref="K17:L17"/>
    <mergeCell ref="G3:AB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2012-01-05T06:06:48Z</cp:lastPrinted>
  <dcterms:created xsi:type="dcterms:W3CDTF">1997-01-08T22:48:59Z</dcterms:created>
  <dcterms:modified xsi:type="dcterms:W3CDTF">2012-05-21T02:00:32Z</dcterms:modified>
  <cp:category/>
  <cp:version/>
  <cp:contentType/>
  <cp:contentStatus/>
</cp:coreProperties>
</file>