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77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<sst xmlns="http://schemas.openxmlformats.org/spreadsheetml/2006/main" count="25" uniqueCount="25">
  <si>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総数</t>
  </si>
  <si>
    <t>第二</t>
  </si>
  <si>
    <t>第三</t>
  </si>
  <si>
    <t>第四</t>
  </si>
  <si>
    <t>総記</t>
  </si>
  <si>
    <t>哲学</t>
  </si>
  <si>
    <t>歴史</t>
  </si>
  <si>
    <t>社会科学</t>
  </si>
  <si>
    <t>自然科学</t>
  </si>
  <si>
    <t>工学技術</t>
  </si>
  <si>
    <t>産業</t>
  </si>
  <si>
    <t>芸術</t>
  </si>
  <si>
    <t>言語</t>
  </si>
  <si>
    <t>文学</t>
  </si>
  <si>
    <t>小計（一般）</t>
  </si>
  <si>
    <t>児童図書</t>
  </si>
  <si>
    <t>第７７表　　　図書館分類別蔵書数</t>
  </si>
  <si>
    <t>中央</t>
  </si>
  <si>
    <t>第一</t>
  </si>
  <si>
    <t>ヤングアダルト</t>
  </si>
  <si>
    <t>図書総数</t>
  </si>
  <si>
    <t>iプラザ</t>
  </si>
  <si>
    <t>視聴覚資料</t>
  </si>
  <si>
    <t>資料　：　教育委員会図書館</t>
  </si>
  <si>
    <t>（平成23年３月３１日現在）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</si>
</sst>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0" xfId="49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6" fillId="0" borderId="0" xfId="49" applyFont="1" applyBorder="1" applyAlignment="1">
      <alignment horizontal="distributed" vertical="center"/>
    </xf>
    <xf numFmtId="38" fontId="6" fillId="0" borderId="15" xfId="49" applyFont="1" applyBorder="1" applyAlignment="1">
      <alignment/>
    </xf>
    <xf numFmtId="38" fontId="6" fillId="0" borderId="16" xfId="49" applyFont="1" applyFill="1" applyBorder="1" applyAlignment="1">
      <alignment horizontal="right"/>
    </xf>
    <xf numFmtId="226" fontId="6" fillId="0" borderId="0" xfId="49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8" fontId="4" fillId="0" borderId="0" xfId="49" applyFont="1" applyBorder="1" applyAlignment="1">
      <alignment horizontal="distributed" vertical="center"/>
    </xf>
    <xf numFmtId="38" fontId="4" fillId="0" borderId="15" xfId="49" applyFont="1" applyBorder="1" applyAlignment="1">
      <alignment/>
    </xf>
    <xf numFmtId="226" fontId="4" fillId="0" borderId="0" xfId="49" applyNumberFormat="1" applyFont="1" applyAlignment="1">
      <alignment horizontal="right"/>
    </xf>
    <xf numFmtId="226" fontId="4" fillId="0" borderId="0" xfId="49" applyNumberFormat="1" applyFont="1" applyAlignment="1">
      <alignment/>
    </xf>
    <xf numFmtId="9" fontId="4" fillId="0" borderId="0" xfId="49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8" fontId="8" fillId="0" borderId="0" xfId="49" applyFont="1" applyBorder="1" applyAlignment="1">
      <alignment horizontal="distributed" vertical="center"/>
    </xf>
    <xf numFmtId="38" fontId="4" fillId="0" borderId="0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/>
    </xf>
    <xf numFmtId="38" fontId="6" fillId="0" borderId="11" xfId="49" applyFont="1" applyFill="1" applyBorder="1" applyAlignment="1">
      <alignment horizontal="distributed" vertical="center"/>
    </xf>
    <xf numFmtId="38" fontId="4" fillId="0" borderId="17" xfId="49" applyFont="1" applyBorder="1" applyAlignment="1">
      <alignment/>
    </xf>
    <xf numFmtId="9" fontId="4" fillId="0" borderId="11" xfId="49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38" fontId="4" fillId="0" borderId="16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center"/>
    </xf>
    <xf numFmtId="38" fontId="4" fillId="0" borderId="11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38" fontId="4" fillId="0" borderId="18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1" xfId="49" applyFont="1" applyFill="1" applyBorder="1" applyAlignment="1">
      <alignment horizontal="right"/>
    </xf>
    <xf numFmtId="9" fontId="4" fillId="0" borderId="0" xfId="4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6" fillId="0" borderId="0" xfId="49" applyFont="1" applyFill="1" applyBorder="1" applyAlignment="1">
      <alignment horizontal="right"/>
    </xf>
    <xf numFmtId="38" fontId="4" fillId="0" borderId="0" xfId="49" applyFont="1" applyAlignment="1">
      <alignment horizontal="right"/>
    </xf>
    <xf numFmtId="38" fontId="4" fillId="0" borderId="11" xfId="49" applyFont="1" applyFill="1" applyBorder="1" applyAlignment="1">
      <alignment horizontal="center"/>
    </xf>
    <xf numFmtId="9" fontId="4" fillId="0" borderId="11" xfId="49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/>
    </xf>
    <xf numFmtId="226" fontId="6" fillId="0" borderId="0" xfId="49" applyNumberFormat="1" applyFont="1" applyFill="1" applyBorder="1" applyAlignment="1">
      <alignment horizontal="right"/>
    </xf>
    <xf numFmtId="226" fontId="6" fillId="0" borderId="0" xfId="49" applyNumberFormat="1" applyFont="1" applyFill="1" applyBorder="1" applyAlignment="1">
      <alignment horizontal="center"/>
    </xf>
    <xf numFmtId="38" fontId="6" fillId="0" borderId="0" xfId="49" applyFont="1" applyFill="1" applyBorder="1" applyAlignment="1">
      <alignment/>
    </xf>
    <xf numFmtId="0" fontId="4" fillId="0" borderId="13" xfId="0" applyFont="1" applyBorder="1" applyAlignment="1">
      <alignment horizontal="distributed" vertical="center"/>
    </xf>
    <xf numFmtId="226" fontId="4" fillId="0" borderId="0" xfId="49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O38" sqref="O38"/>
    </sheetView>
  </sheetViews>
  <sheetFormatPr defaultColWidth="9.00390625" defaultRowHeight="13.5"/>
  <cols>
    <col min="1" max="1" width="10.50390625" style="0" customWidth="1"/>
    <col min="2" max="2" width="2.00390625" style="0" customWidth="1"/>
    <col min="3" max="3" width="8.50390625" style="0" customWidth="1"/>
    <col min="4" max="4" width="1.875" style="0" customWidth="1"/>
    <col min="5" max="5" width="2.50390625" style="0" customWidth="1"/>
    <col min="6" max="6" width="8.875" style="0" customWidth="1"/>
    <col min="7" max="7" width="4.50390625" style="0" customWidth="1"/>
    <col min="8" max="8" width="4.25390625" style="0" customWidth="1"/>
    <col min="9" max="9" width="3.375" style="0" customWidth="1"/>
    <col min="10" max="10" width="1.875" style="0" customWidth="1"/>
    <col min="11" max="11" width="2.25390625" style="0" customWidth="1"/>
    <col min="12" max="12" width="3.375" style="0" customWidth="1"/>
    <col min="13" max="13" width="1.875" style="0" customWidth="1"/>
    <col min="14" max="14" width="2.25390625" style="0" customWidth="1"/>
    <col min="15" max="15" width="4.125" style="0" customWidth="1"/>
    <col min="16" max="16" width="5.125" style="0" customWidth="1"/>
    <col min="17" max="17" width="2.00390625" style="0" customWidth="1"/>
    <col min="18" max="19" width="4.125" style="0" customWidth="1"/>
    <col min="20" max="20" width="5.125" style="0" customWidth="1"/>
    <col min="21" max="21" width="4.125" style="0" customWidth="1"/>
    <col min="22" max="22" width="5.125" style="0" customWidth="1"/>
    <col min="23" max="23" width="2.00390625" style="0" customWidth="1"/>
    <col min="24" max="24" width="4.125" style="0" customWidth="1"/>
  </cols>
  <sheetData>
    <row r="1" spans="1:5" ht="13.5">
      <c r="A1" s="42"/>
      <c r="B1" s="42"/>
      <c r="C1" s="42"/>
      <c r="D1" s="42"/>
      <c r="E1" s="42"/>
    </row>
    <row r="2" spans="1:5" ht="13.5">
      <c r="A2" s="42"/>
      <c r="B2" s="42"/>
      <c r="C2" s="42"/>
      <c r="D2" s="42"/>
      <c r="E2" s="42"/>
    </row>
    <row r="5" spans="3:16" ht="14.25">
      <c r="C5" s="1"/>
      <c r="D5" s="44" t="s">
        <v>16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9" spans="1:2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7"/>
      <c r="P9" s="27"/>
      <c r="Q9" s="27"/>
      <c r="R9" s="27" t="s">
        <v>24</v>
      </c>
      <c r="S9" s="27"/>
      <c r="T9" s="27"/>
      <c r="U9" s="27"/>
    </row>
    <row r="10" spans="1:24" ht="63" customHeight="1">
      <c r="A10" s="6"/>
      <c r="B10" s="7"/>
      <c r="C10" s="36" t="s">
        <v>0</v>
      </c>
      <c r="D10" s="37"/>
      <c r="E10" s="50"/>
      <c r="F10" s="37" t="s">
        <v>17</v>
      </c>
      <c r="G10" s="50"/>
      <c r="H10" s="36" t="s">
        <v>18</v>
      </c>
      <c r="I10" s="37"/>
      <c r="J10" s="37"/>
      <c r="K10" s="50"/>
      <c r="L10" s="36" t="s">
        <v>1</v>
      </c>
      <c r="M10" s="37"/>
      <c r="N10" s="37"/>
      <c r="O10" s="50"/>
      <c r="P10" s="36" t="s">
        <v>2</v>
      </c>
      <c r="Q10" s="37"/>
      <c r="R10" s="50"/>
      <c r="S10" s="36" t="s">
        <v>3</v>
      </c>
      <c r="T10" s="37"/>
      <c r="U10" s="50"/>
      <c r="V10" s="36" t="s">
        <v>21</v>
      </c>
      <c r="W10" s="37"/>
      <c r="X10" s="37"/>
    </row>
    <row r="11" spans="1:24" ht="12" customHeight="1">
      <c r="A11" s="8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13" customFormat="1" ht="15.75" customHeight="1">
      <c r="A12" s="9" t="s">
        <v>20</v>
      </c>
      <c r="B12" s="10"/>
      <c r="C12" s="11">
        <f>C25+C27</f>
        <v>534393</v>
      </c>
      <c r="D12" s="47"/>
      <c r="E12" s="47"/>
      <c r="F12" s="31">
        <f>F25+F27</f>
        <v>280571</v>
      </c>
      <c r="G12" s="12"/>
      <c r="H12" s="38">
        <f>H25+H27</f>
        <v>64157</v>
      </c>
      <c r="I12" s="38"/>
      <c r="J12" s="48"/>
      <c r="K12" s="48"/>
      <c r="L12" s="38">
        <f>L25+L27</f>
        <v>44307</v>
      </c>
      <c r="M12" s="38"/>
      <c r="N12" s="38"/>
      <c r="O12" s="12"/>
      <c r="P12" s="49">
        <f>P25+P27</f>
        <v>50878</v>
      </c>
      <c r="Q12" s="49"/>
      <c r="R12" s="12"/>
      <c r="S12" s="38">
        <f>S25+S27</f>
        <v>43962</v>
      </c>
      <c r="T12" s="38"/>
      <c r="U12" s="12"/>
      <c r="V12" s="38">
        <f>V25+V27</f>
        <v>50518</v>
      </c>
      <c r="W12" s="38"/>
      <c r="X12" s="12"/>
    </row>
    <row r="13" spans="1:24" ht="15.75" customHeight="1">
      <c r="A13" s="14"/>
      <c r="B13" s="15"/>
      <c r="C13" s="3"/>
      <c r="D13" s="51"/>
      <c r="E13" s="51"/>
      <c r="F13" s="3"/>
      <c r="G13" s="16"/>
      <c r="H13" s="3"/>
      <c r="I13" s="3"/>
      <c r="J13" s="16"/>
      <c r="K13" s="16"/>
      <c r="L13" s="39"/>
      <c r="M13" s="39"/>
      <c r="N13" s="39"/>
      <c r="O13" s="16"/>
      <c r="P13" s="46"/>
      <c r="Q13" s="46"/>
      <c r="R13" s="16"/>
      <c r="S13" s="39"/>
      <c r="T13" s="39"/>
      <c r="U13" s="17"/>
      <c r="V13" s="39"/>
      <c r="W13" s="39"/>
      <c r="X13" s="17"/>
    </row>
    <row r="14" spans="1:24" ht="15.75" customHeight="1">
      <c r="A14" s="14" t="s">
        <v>4</v>
      </c>
      <c r="B14" s="15"/>
      <c r="C14" s="28">
        <f aca="true" t="shared" si="0" ref="C14:C24">F14+H14+L14+P14+S14+V14</f>
        <v>25046</v>
      </c>
      <c r="D14" s="35">
        <f>C14/C12</f>
        <v>0.046868128886418794</v>
      </c>
      <c r="E14" s="35"/>
      <c r="F14" s="21">
        <v>15894</v>
      </c>
      <c r="G14" s="18">
        <f>F14/F$12</f>
        <v>0.05664876270177602</v>
      </c>
      <c r="H14" s="33">
        <v>2927</v>
      </c>
      <c r="I14" s="33"/>
      <c r="J14" s="35">
        <f aca="true" t="shared" si="1" ref="J14:J25">H14/H$12</f>
        <v>0.045622457409168135</v>
      </c>
      <c r="K14" s="35"/>
      <c r="L14" s="33">
        <v>1904</v>
      </c>
      <c r="M14" s="33"/>
      <c r="N14" s="33"/>
      <c r="O14" s="18">
        <f aca="true" t="shared" si="2" ref="O14:O25">L14/L$12</f>
        <v>0.042972893673685876</v>
      </c>
      <c r="P14" s="33">
        <v>2139</v>
      </c>
      <c r="Q14" s="33"/>
      <c r="R14" s="18">
        <f aca="true" t="shared" si="3" ref="R14:R25">P14/P$12</f>
        <v>0.04204174692401431</v>
      </c>
      <c r="S14" s="33">
        <v>1647</v>
      </c>
      <c r="T14" s="33"/>
      <c r="U14" s="18">
        <f aca="true" t="shared" si="4" ref="U14:U25">S14/S$12</f>
        <v>0.03746417360447659</v>
      </c>
      <c r="V14" s="33">
        <v>535</v>
      </c>
      <c r="W14" s="33"/>
      <c r="X14" s="18">
        <f aca="true" t="shared" si="5" ref="X14:X25">V14/V$12</f>
        <v>0.01059028465101548</v>
      </c>
    </row>
    <row r="15" spans="1:24" ht="15.75" customHeight="1">
      <c r="A15" s="14" t="s">
        <v>5</v>
      </c>
      <c r="B15" s="15"/>
      <c r="C15" s="28">
        <f t="shared" si="0"/>
        <v>11337</v>
      </c>
      <c r="D15" s="35">
        <f>C15/C12</f>
        <v>0.021214723995261912</v>
      </c>
      <c r="E15" s="35"/>
      <c r="F15" s="21">
        <v>7155</v>
      </c>
      <c r="G15" s="18">
        <f aca="true" t="shared" si="6" ref="G15:G27">F15/F$12</f>
        <v>0.025501566448421255</v>
      </c>
      <c r="H15" s="33">
        <v>1410</v>
      </c>
      <c r="I15" s="33"/>
      <c r="J15" s="35">
        <f t="shared" si="1"/>
        <v>0.021977336845550758</v>
      </c>
      <c r="K15" s="35"/>
      <c r="L15" s="33">
        <v>494</v>
      </c>
      <c r="M15" s="33"/>
      <c r="N15" s="33"/>
      <c r="O15" s="18">
        <f t="shared" si="2"/>
        <v>0.011149479766176902</v>
      </c>
      <c r="P15" s="33">
        <v>647</v>
      </c>
      <c r="Q15" s="33"/>
      <c r="R15" s="18">
        <f t="shared" si="3"/>
        <v>0.012716694838633594</v>
      </c>
      <c r="S15" s="33">
        <v>710</v>
      </c>
      <c r="T15" s="33"/>
      <c r="U15" s="18">
        <f t="shared" si="4"/>
        <v>0.016150311632773758</v>
      </c>
      <c r="V15" s="33">
        <v>921</v>
      </c>
      <c r="W15" s="33"/>
      <c r="X15" s="18">
        <f t="shared" si="5"/>
        <v>0.018231125539411693</v>
      </c>
    </row>
    <row r="16" spans="1:24" ht="15.75" customHeight="1">
      <c r="A16" s="14" t="s">
        <v>6</v>
      </c>
      <c r="B16" s="15"/>
      <c r="C16" s="28">
        <f t="shared" si="0"/>
        <v>35923</v>
      </c>
      <c r="D16" s="35">
        <f>C16/C12</f>
        <v>0.06722206316325251</v>
      </c>
      <c r="E16" s="35"/>
      <c r="F16" s="21">
        <v>19246</v>
      </c>
      <c r="G16" s="18">
        <f t="shared" si="6"/>
        <v>0.06859582779403431</v>
      </c>
      <c r="H16" s="33">
        <v>4716</v>
      </c>
      <c r="I16" s="33"/>
      <c r="J16" s="35">
        <f t="shared" si="1"/>
        <v>0.07350717770469317</v>
      </c>
      <c r="K16" s="35"/>
      <c r="L16" s="33">
        <v>2292</v>
      </c>
      <c r="M16" s="33"/>
      <c r="N16" s="33"/>
      <c r="O16" s="18">
        <f t="shared" si="2"/>
        <v>0.05172997494752522</v>
      </c>
      <c r="P16" s="33">
        <v>2799</v>
      </c>
      <c r="Q16" s="33"/>
      <c r="R16" s="18">
        <f t="shared" si="3"/>
        <v>0.055013954951059395</v>
      </c>
      <c r="S16" s="33">
        <v>2892</v>
      </c>
      <c r="T16" s="33"/>
      <c r="U16" s="18">
        <f t="shared" si="4"/>
        <v>0.06578408625631227</v>
      </c>
      <c r="V16" s="33">
        <v>3978</v>
      </c>
      <c r="W16" s="33"/>
      <c r="X16" s="18">
        <f t="shared" si="5"/>
        <v>0.07874420998455996</v>
      </c>
    </row>
    <row r="17" spans="1:24" ht="15.75" customHeight="1">
      <c r="A17" s="14" t="s">
        <v>7</v>
      </c>
      <c r="B17" s="15"/>
      <c r="C17" s="28">
        <f t="shared" si="0"/>
        <v>47690</v>
      </c>
      <c r="D17" s="35">
        <f>C17/C12</f>
        <v>0.08924143841704513</v>
      </c>
      <c r="E17" s="35"/>
      <c r="F17" s="21">
        <v>30858</v>
      </c>
      <c r="G17" s="18">
        <f t="shared" si="6"/>
        <v>0.10998285638929184</v>
      </c>
      <c r="H17" s="33">
        <v>5010</v>
      </c>
      <c r="I17" s="33"/>
      <c r="J17" s="35">
        <f t="shared" si="1"/>
        <v>0.07808968623844631</v>
      </c>
      <c r="K17" s="35"/>
      <c r="L17" s="33">
        <v>2245</v>
      </c>
      <c r="M17" s="33"/>
      <c r="N17" s="33"/>
      <c r="O17" s="18">
        <f t="shared" si="2"/>
        <v>0.05066919448394159</v>
      </c>
      <c r="P17" s="33">
        <v>2658</v>
      </c>
      <c r="Q17" s="33"/>
      <c r="R17" s="18">
        <f t="shared" si="3"/>
        <v>0.05224261959982704</v>
      </c>
      <c r="S17" s="33">
        <v>2623</v>
      </c>
      <c r="T17" s="33"/>
      <c r="U17" s="18">
        <f t="shared" si="4"/>
        <v>0.05966516537009235</v>
      </c>
      <c r="V17" s="33">
        <v>4296</v>
      </c>
      <c r="W17" s="33"/>
      <c r="X17" s="18">
        <f t="shared" si="5"/>
        <v>0.08503899600142524</v>
      </c>
    </row>
    <row r="18" spans="1:24" ht="15.75" customHeight="1">
      <c r="A18" s="14" t="s">
        <v>8</v>
      </c>
      <c r="B18" s="15"/>
      <c r="C18" s="28">
        <f t="shared" si="0"/>
        <v>22643</v>
      </c>
      <c r="D18" s="35">
        <f>C18/C12</f>
        <v>0.04237143824862975</v>
      </c>
      <c r="E18" s="35"/>
      <c r="F18" s="21">
        <v>12976</v>
      </c>
      <c r="G18" s="18">
        <f t="shared" si="6"/>
        <v>0.04624854314950583</v>
      </c>
      <c r="H18" s="33">
        <v>3051</v>
      </c>
      <c r="I18" s="33"/>
      <c r="J18" s="35">
        <f t="shared" si="1"/>
        <v>0.047555216110478984</v>
      </c>
      <c r="K18" s="35"/>
      <c r="L18" s="33">
        <v>1285</v>
      </c>
      <c r="M18" s="33"/>
      <c r="N18" s="33"/>
      <c r="O18" s="18">
        <f t="shared" si="2"/>
        <v>0.02900218927031846</v>
      </c>
      <c r="P18" s="33">
        <v>1623</v>
      </c>
      <c r="Q18" s="33"/>
      <c r="R18" s="18">
        <f t="shared" si="3"/>
        <v>0.0318998388301427</v>
      </c>
      <c r="S18" s="33">
        <v>1639</v>
      </c>
      <c r="T18" s="33"/>
      <c r="U18" s="18">
        <f t="shared" si="4"/>
        <v>0.03728219826213548</v>
      </c>
      <c r="V18" s="33">
        <v>2069</v>
      </c>
      <c r="W18" s="33"/>
      <c r="X18" s="18">
        <f t="shared" si="5"/>
        <v>0.040955698958786965</v>
      </c>
    </row>
    <row r="19" spans="1:24" ht="15.75" customHeight="1">
      <c r="A19" s="14" t="s">
        <v>9</v>
      </c>
      <c r="B19" s="15"/>
      <c r="C19" s="28">
        <f t="shared" si="0"/>
        <v>30314</v>
      </c>
      <c r="D19" s="35">
        <f>C19/C12</f>
        <v>0.05672604244441825</v>
      </c>
      <c r="E19" s="35"/>
      <c r="F19" s="21">
        <v>13728</v>
      </c>
      <c r="G19" s="18">
        <f t="shared" si="6"/>
        <v>0.04892879164275709</v>
      </c>
      <c r="H19" s="33">
        <v>4461</v>
      </c>
      <c r="I19" s="33"/>
      <c r="J19" s="35">
        <f>H19/H$12</f>
        <v>0.06953255295602974</v>
      </c>
      <c r="K19" s="35"/>
      <c r="L19" s="33">
        <v>2960</v>
      </c>
      <c r="M19" s="33"/>
      <c r="N19" s="33"/>
      <c r="O19" s="18">
        <f t="shared" si="2"/>
        <v>0.06680659940867131</v>
      </c>
      <c r="P19" s="33">
        <v>2437</v>
      </c>
      <c r="Q19" s="33"/>
      <c r="R19" s="18">
        <f t="shared" si="3"/>
        <v>0.047898895396831634</v>
      </c>
      <c r="S19" s="33">
        <v>2929</v>
      </c>
      <c r="T19" s="33"/>
      <c r="U19" s="18">
        <f t="shared" si="4"/>
        <v>0.06662572221463992</v>
      </c>
      <c r="V19" s="33">
        <v>3799</v>
      </c>
      <c r="W19" s="33"/>
      <c r="X19" s="18">
        <f t="shared" si="5"/>
        <v>0.07520091848450057</v>
      </c>
    </row>
    <row r="20" spans="1:24" ht="15.75" customHeight="1">
      <c r="A20" s="14" t="s">
        <v>10</v>
      </c>
      <c r="B20" s="15"/>
      <c r="C20" s="28">
        <f t="shared" si="0"/>
        <v>10456</v>
      </c>
      <c r="D20" s="35">
        <f>C20/C12</f>
        <v>0.019566124556272258</v>
      </c>
      <c r="E20" s="35"/>
      <c r="F20" s="21">
        <v>5635</v>
      </c>
      <c r="G20" s="18">
        <f t="shared" si="6"/>
        <v>0.020084042898232533</v>
      </c>
      <c r="H20" s="33">
        <v>1362</v>
      </c>
      <c r="I20" s="33"/>
      <c r="J20" s="35">
        <f t="shared" si="1"/>
        <v>0.02122917218697882</v>
      </c>
      <c r="K20" s="35"/>
      <c r="L20" s="33">
        <v>680</v>
      </c>
      <c r="M20" s="33"/>
      <c r="N20" s="33"/>
      <c r="O20" s="18">
        <f t="shared" si="2"/>
        <v>0.015347462026316384</v>
      </c>
      <c r="P20" s="33">
        <v>780</v>
      </c>
      <c r="Q20" s="33"/>
      <c r="R20" s="18">
        <f t="shared" si="3"/>
        <v>0.01533079130468965</v>
      </c>
      <c r="S20" s="33">
        <v>795</v>
      </c>
      <c r="T20" s="33"/>
      <c r="U20" s="18">
        <f t="shared" si="4"/>
        <v>0.018083799645148082</v>
      </c>
      <c r="V20" s="33">
        <v>1204</v>
      </c>
      <c r="W20" s="33"/>
      <c r="X20" s="18">
        <f t="shared" si="5"/>
        <v>0.023833089195930163</v>
      </c>
    </row>
    <row r="21" spans="1:24" ht="15.75" customHeight="1">
      <c r="A21" s="14" t="s">
        <v>11</v>
      </c>
      <c r="B21" s="15"/>
      <c r="C21" s="28">
        <f t="shared" si="0"/>
        <v>30337</v>
      </c>
      <c r="D21" s="35">
        <f>C21/C12</f>
        <v>0.05676908193033966</v>
      </c>
      <c r="E21" s="35"/>
      <c r="F21" s="21">
        <v>16337</v>
      </c>
      <c r="G21" s="18">
        <f t="shared" si="6"/>
        <v>0.058227685683837606</v>
      </c>
      <c r="H21" s="33">
        <v>3821</v>
      </c>
      <c r="I21" s="33"/>
      <c r="J21" s="35">
        <f t="shared" si="1"/>
        <v>0.05955702417507053</v>
      </c>
      <c r="K21" s="35"/>
      <c r="L21" s="33">
        <v>1940</v>
      </c>
      <c r="M21" s="33"/>
      <c r="N21" s="33"/>
      <c r="O21" s="18">
        <f t="shared" si="2"/>
        <v>0.04378540636919674</v>
      </c>
      <c r="P21" s="33">
        <v>2717</v>
      </c>
      <c r="Q21" s="33"/>
      <c r="R21" s="18">
        <f t="shared" si="3"/>
        <v>0.05340225637800228</v>
      </c>
      <c r="S21" s="33">
        <v>2617</v>
      </c>
      <c r="T21" s="33"/>
      <c r="U21" s="18">
        <f t="shared" si="4"/>
        <v>0.05952868386333652</v>
      </c>
      <c r="V21" s="33">
        <v>2905</v>
      </c>
      <c r="W21" s="33"/>
      <c r="X21" s="18">
        <f t="shared" si="5"/>
        <v>0.05750425590878499</v>
      </c>
    </row>
    <row r="22" spans="1:24" ht="15.75" customHeight="1">
      <c r="A22" s="14" t="s">
        <v>12</v>
      </c>
      <c r="B22" s="15"/>
      <c r="C22" s="28">
        <f t="shared" si="0"/>
        <v>6290</v>
      </c>
      <c r="D22" s="35">
        <f>C22/C12</f>
        <v>0.011770363758507315</v>
      </c>
      <c r="E22" s="35"/>
      <c r="F22" s="21">
        <v>3565</v>
      </c>
      <c r="G22" s="18">
        <f t="shared" si="6"/>
        <v>0.012706231221330785</v>
      </c>
      <c r="H22" s="33">
        <v>1042</v>
      </c>
      <c r="I22" s="33"/>
      <c r="J22" s="35">
        <f t="shared" si="1"/>
        <v>0.016241407796499213</v>
      </c>
      <c r="K22" s="35"/>
      <c r="L22" s="33">
        <v>426</v>
      </c>
      <c r="M22" s="33"/>
      <c r="N22" s="33"/>
      <c r="O22" s="18">
        <f t="shared" si="2"/>
        <v>0.009614733563545265</v>
      </c>
      <c r="P22" s="33">
        <v>487</v>
      </c>
      <c r="Q22" s="33"/>
      <c r="R22" s="18">
        <f t="shared" si="3"/>
        <v>0.009571917135107513</v>
      </c>
      <c r="S22" s="33">
        <v>435</v>
      </c>
      <c r="T22" s="33"/>
      <c r="U22" s="18">
        <f t="shared" si="4"/>
        <v>0.009894909239798008</v>
      </c>
      <c r="V22" s="33">
        <v>335</v>
      </c>
      <c r="W22" s="33"/>
      <c r="X22" s="18">
        <f t="shared" si="5"/>
        <v>0.006631299734748011</v>
      </c>
    </row>
    <row r="23" spans="1:24" ht="15.75" customHeight="1">
      <c r="A23" s="14" t="s">
        <v>13</v>
      </c>
      <c r="B23" s="15"/>
      <c r="C23" s="28">
        <f t="shared" si="0"/>
        <v>132223</v>
      </c>
      <c r="D23" s="35">
        <f>C23/C12</f>
        <v>0.2474265194341992</v>
      </c>
      <c r="E23" s="35"/>
      <c r="F23" s="21">
        <v>67723</v>
      </c>
      <c r="G23" s="18">
        <f t="shared" si="6"/>
        <v>0.2413756232825203</v>
      </c>
      <c r="H23" s="33">
        <v>15909</v>
      </c>
      <c r="I23" s="33"/>
      <c r="J23" s="35">
        <f t="shared" si="1"/>
        <v>0.2479698240254376</v>
      </c>
      <c r="K23" s="35"/>
      <c r="L23" s="33">
        <v>12763</v>
      </c>
      <c r="M23" s="33"/>
      <c r="N23" s="33"/>
      <c r="O23" s="18">
        <f t="shared" si="2"/>
        <v>0.2880583203557</v>
      </c>
      <c r="P23" s="33">
        <v>13338</v>
      </c>
      <c r="Q23" s="33"/>
      <c r="R23" s="18">
        <f t="shared" si="3"/>
        <v>0.262156531310193</v>
      </c>
      <c r="S23" s="33">
        <v>10244</v>
      </c>
      <c r="T23" s="33"/>
      <c r="U23" s="18">
        <f t="shared" si="4"/>
        <v>0.23301942586779492</v>
      </c>
      <c r="V23" s="33">
        <v>12246</v>
      </c>
      <c r="W23" s="33"/>
      <c r="X23" s="18">
        <f t="shared" si="5"/>
        <v>0.24240864642305712</v>
      </c>
    </row>
    <row r="24" spans="1:24" ht="15.75" customHeight="1">
      <c r="A24" s="20" t="s">
        <v>19</v>
      </c>
      <c r="B24" s="15"/>
      <c r="C24" s="28">
        <f t="shared" si="0"/>
        <v>15768</v>
      </c>
      <c r="D24" s="35">
        <f>C24/C12</f>
        <v>0.02950637452212136</v>
      </c>
      <c r="E24" s="35"/>
      <c r="F24" s="21">
        <v>10077</v>
      </c>
      <c r="G24" s="18">
        <f t="shared" si="6"/>
        <v>0.035916042641612994</v>
      </c>
      <c r="H24" s="33">
        <v>1771</v>
      </c>
      <c r="I24" s="33"/>
      <c r="J24" s="35">
        <f t="shared" si="1"/>
        <v>0.02760415854856056</v>
      </c>
      <c r="K24" s="35"/>
      <c r="L24" s="33">
        <v>324</v>
      </c>
      <c r="M24" s="33"/>
      <c r="N24" s="33"/>
      <c r="O24" s="18">
        <f t="shared" si="2"/>
        <v>0.007312614259597806</v>
      </c>
      <c r="P24" s="33">
        <v>26</v>
      </c>
      <c r="Q24" s="33"/>
      <c r="R24" s="18">
        <f t="shared" si="3"/>
        <v>0.0005110263768229883</v>
      </c>
      <c r="S24" s="33">
        <v>912</v>
      </c>
      <c r="T24" s="33"/>
      <c r="U24" s="18">
        <f t="shared" si="4"/>
        <v>0.020745189026886858</v>
      </c>
      <c r="V24" s="33">
        <v>2658</v>
      </c>
      <c r="W24" s="33"/>
      <c r="X24" s="18">
        <f t="shared" si="5"/>
        <v>0.052614909537194665</v>
      </c>
    </row>
    <row r="25" spans="1:24" ht="15.75" customHeight="1">
      <c r="A25" s="9" t="s">
        <v>14</v>
      </c>
      <c r="B25" s="15"/>
      <c r="C25" s="28">
        <f>SUM(C14:C24)</f>
        <v>368027</v>
      </c>
      <c r="D25" s="35">
        <f>SUM(D14:E24)</f>
        <v>0.6886822993564661</v>
      </c>
      <c r="E25" s="35"/>
      <c r="F25" s="21">
        <f>SUM(F14:F24)</f>
        <v>203194</v>
      </c>
      <c r="G25" s="18">
        <f t="shared" si="6"/>
        <v>0.7242159738533206</v>
      </c>
      <c r="H25" s="33">
        <f>SUM(H14:H24)</f>
        <v>45480</v>
      </c>
      <c r="I25" s="33"/>
      <c r="J25" s="35">
        <f t="shared" si="1"/>
        <v>0.7088860139969139</v>
      </c>
      <c r="K25" s="35"/>
      <c r="L25" s="33">
        <f>SUM(L14:L24)</f>
        <v>27313</v>
      </c>
      <c r="M25" s="33"/>
      <c r="N25" s="33"/>
      <c r="O25" s="18">
        <f t="shared" si="2"/>
        <v>0.6164488681246756</v>
      </c>
      <c r="P25" s="33">
        <f>SUM(P14:P24)</f>
        <v>29651</v>
      </c>
      <c r="Q25" s="33"/>
      <c r="R25" s="18">
        <f t="shared" si="3"/>
        <v>0.5827862730453242</v>
      </c>
      <c r="S25" s="33">
        <f>SUM(S14:S24)</f>
        <v>27443</v>
      </c>
      <c r="T25" s="33"/>
      <c r="U25" s="18">
        <f t="shared" si="4"/>
        <v>0.6242436649833948</v>
      </c>
      <c r="V25" s="33">
        <f>SUM(V14:V24)</f>
        <v>34946</v>
      </c>
      <c r="W25" s="33"/>
      <c r="X25" s="18">
        <f t="shared" si="5"/>
        <v>0.6917534344194148</v>
      </c>
    </row>
    <row r="26" spans="1:24" ht="15.75" customHeight="1">
      <c r="A26" s="14"/>
      <c r="B26" s="15"/>
      <c r="C26" s="28"/>
      <c r="D26" s="18"/>
      <c r="E26" s="18"/>
      <c r="F26" s="21"/>
      <c r="G26" s="18"/>
      <c r="H26" s="21"/>
      <c r="I26" s="21"/>
      <c r="J26" s="18"/>
      <c r="K26" s="18"/>
      <c r="L26" s="21"/>
      <c r="M26" s="21"/>
      <c r="N26" s="21"/>
      <c r="O26" s="18"/>
      <c r="P26" s="23"/>
      <c r="Q26" s="23"/>
      <c r="R26" s="18"/>
      <c r="S26" s="21"/>
      <c r="T26" s="21"/>
      <c r="U26" s="18"/>
      <c r="V26" s="21"/>
      <c r="W26" s="21"/>
      <c r="X26" s="18"/>
    </row>
    <row r="27" spans="1:24" ht="12" customHeight="1">
      <c r="A27" s="22" t="s">
        <v>15</v>
      </c>
      <c r="B27" s="15"/>
      <c r="C27" s="28">
        <f>F27+H27+L27+P27+S27+V27</f>
        <v>166366</v>
      </c>
      <c r="D27" s="35">
        <f>C27/C12</f>
        <v>0.31131770064353387</v>
      </c>
      <c r="E27" s="35"/>
      <c r="F27" s="21">
        <v>77377</v>
      </c>
      <c r="G27" s="18">
        <f t="shared" si="6"/>
        <v>0.27578402614667946</v>
      </c>
      <c r="H27" s="33">
        <v>18677</v>
      </c>
      <c r="I27" s="33"/>
      <c r="J27" s="35">
        <f>H27/H$12</f>
        <v>0.2911139860030862</v>
      </c>
      <c r="K27" s="35"/>
      <c r="L27" s="33">
        <v>16994</v>
      </c>
      <c r="M27" s="33"/>
      <c r="N27" s="33"/>
      <c r="O27" s="18">
        <f>L27/L$12</f>
        <v>0.3835511318753244</v>
      </c>
      <c r="P27" s="33">
        <v>21227</v>
      </c>
      <c r="Q27" s="33"/>
      <c r="R27" s="18">
        <f>P27/P$12</f>
        <v>0.4172137269546759</v>
      </c>
      <c r="S27" s="45">
        <v>16519</v>
      </c>
      <c r="T27" s="45"/>
      <c r="U27" s="18">
        <f>S27/S$12</f>
        <v>0.37575633501660527</v>
      </c>
      <c r="V27" s="33">
        <v>15572</v>
      </c>
      <c r="W27" s="33"/>
      <c r="X27" s="18">
        <f>V27/V$12</f>
        <v>0.30824656558058516</v>
      </c>
    </row>
    <row r="28" spans="1:24" ht="12" customHeight="1">
      <c r="A28" s="22"/>
      <c r="B28" s="15"/>
      <c r="C28" s="28"/>
      <c r="D28" s="18"/>
      <c r="E28" s="18"/>
      <c r="F28" s="21"/>
      <c r="G28" s="18"/>
      <c r="H28" s="29"/>
      <c r="I28" s="29"/>
      <c r="J28" s="18"/>
      <c r="K28" s="18"/>
      <c r="L28" s="21"/>
      <c r="M28" s="21"/>
      <c r="N28" s="21"/>
      <c r="O28" s="18"/>
      <c r="P28" s="23"/>
      <c r="Q28" s="23"/>
      <c r="R28" s="18"/>
      <c r="S28" s="21"/>
      <c r="T28" s="21"/>
      <c r="U28" s="18"/>
      <c r="V28" s="21"/>
      <c r="W28" s="21"/>
      <c r="X28" s="18"/>
    </row>
    <row r="29" spans="1:24" ht="13.5">
      <c r="A29" s="24" t="s">
        <v>22</v>
      </c>
      <c r="B29" s="25"/>
      <c r="C29" s="32">
        <f>F29+V29</f>
        <v>17751</v>
      </c>
      <c r="D29" s="41"/>
      <c r="E29" s="41"/>
      <c r="F29" s="30">
        <v>16309</v>
      </c>
      <c r="G29" s="26"/>
      <c r="H29" s="40"/>
      <c r="I29" s="40"/>
      <c r="J29" s="41"/>
      <c r="K29" s="41"/>
      <c r="L29" s="34"/>
      <c r="M29" s="34"/>
      <c r="N29" s="34"/>
      <c r="O29" s="26"/>
      <c r="P29" s="34"/>
      <c r="Q29" s="34"/>
      <c r="R29" s="26"/>
      <c r="S29" s="34"/>
      <c r="T29" s="34"/>
      <c r="U29" s="26"/>
      <c r="V29" s="34">
        <v>1442</v>
      </c>
      <c r="W29" s="34"/>
      <c r="X29" s="26"/>
    </row>
    <row r="31" spans="1:5" ht="13.5">
      <c r="A31" s="42" t="s">
        <v>23</v>
      </c>
      <c r="B31" s="42"/>
      <c r="C31" s="42"/>
      <c r="D31" s="42"/>
      <c r="E31" s="42"/>
    </row>
    <row r="32" spans="1:6" ht="13.5">
      <c r="A32" s="43"/>
      <c r="B32" s="43"/>
      <c r="C32" s="43"/>
      <c r="D32" s="43"/>
      <c r="E32" s="43"/>
      <c r="F32" s="43"/>
    </row>
    <row r="35" spans="1:20" ht="12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7" spans="1:14" ht="13.5">
      <c r="A37" s="42"/>
      <c r="B37" s="42"/>
      <c r="C37" s="42"/>
      <c r="D37" s="42"/>
      <c r="E37" s="42"/>
      <c r="F37" s="4"/>
      <c r="G37" s="4"/>
      <c r="H37" s="4"/>
      <c r="I37" s="4"/>
      <c r="J37" s="4"/>
      <c r="K37" s="4"/>
      <c r="L37" s="4"/>
      <c r="M37" s="4"/>
      <c r="N37" s="4"/>
    </row>
    <row r="38" spans="1:14" ht="13.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</sheetData>
  <sheetProtection/>
  <mergeCells count="124">
    <mergeCell ref="P20:Q20"/>
    <mergeCell ref="H10:K10"/>
    <mergeCell ref="L10:O10"/>
    <mergeCell ref="L15:N15"/>
    <mergeCell ref="S21:T21"/>
    <mergeCell ref="S22:T22"/>
    <mergeCell ref="P21:Q21"/>
    <mergeCell ref="P22:Q22"/>
    <mergeCell ref="L20:N20"/>
    <mergeCell ref="L21:N21"/>
    <mergeCell ref="L22:N22"/>
    <mergeCell ref="L14:N14"/>
    <mergeCell ref="P12:Q12"/>
    <mergeCell ref="A2:E2"/>
    <mergeCell ref="A1:E1"/>
    <mergeCell ref="S29:T29"/>
    <mergeCell ref="P10:R10"/>
    <mergeCell ref="S10:U10"/>
    <mergeCell ref="D13:E13"/>
    <mergeCell ref="C10:E10"/>
    <mergeCell ref="F10:G10"/>
    <mergeCell ref="L16:N16"/>
    <mergeCell ref="J14:K14"/>
    <mergeCell ref="H12:I12"/>
    <mergeCell ref="D12:E12"/>
    <mergeCell ref="S12:T12"/>
    <mergeCell ref="H14:I14"/>
    <mergeCell ref="D14:E14"/>
    <mergeCell ref="J12:K12"/>
    <mergeCell ref="L12:N12"/>
    <mergeCell ref="L13:N13"/>
    <mergeCell ref="J17:K17"/>
    <mergeCell ref="J20:K20"/>
    <mergeCell ref="H15:I15"/>
    <mergeCell ref="H16:I16"/>
    <mergeCell ref="S13:T13"/>
    <mergeCell ref="S14:T14"/>
    <mergeCell ref="S15:T15"/>
    <mergeCell ref="S16:T16"/>
    <mergeCell ref="J15:K15"/>
    <mergeCell ref="J16:K16"/>
    <mergeCell ref="P18:Q18"/>
    <mergeCell ref="P19:Q19"/>
    <mergeCell ref="L23:N23"/>
    <mergeCell ref="H17:I17"/>
    <mergeCell ref="H18:I18"/>
    <mergeCell ref="H19:I19"/>
    <mergeCell ref="H20:I20"/>
    <mergeCell ref="L17:N17"/>
    <mergeCell ref="L18:N18"/>
    <mergeCell ref="L19:N19"/>
    <mergeCell ref="P25:Q25"/>
    <mergeCell ref="P27:Q27"/>
    <mergeCell ref="P13:Q13"/>
    <mergeCell ref="P14:Q14"/>
    <mergeCell ref="P15:Q15"/>
    <mergeCell ref="S23:T23"/>
    <mergeCell ref="S20:T20"/>
    <mergeCell ref="P23:Q23"/>
    <mergeCell ref="P16:Q16"/>
    <mergeCell ref="P17:Q17"/>
    <mergeCell ref="D5:P5"/>
    <mergeCell ref="S17:T17"/>
    <mergeCell ref="S18:T18"/>
    <mergeCell ref="S19:T19"/>
    <mergeCell ref="J18:K18"/>
    <mergeCell ref="J19:K19"/>
    <mergeCell ref="D15:E15"/>
    <mergeCell ref="D16:E16"/>
    <mergeCell ref="D17:E17"/>
    <mergeCell ref="D18:E18"/>
    <mergeCell ref="A38:N38"/>
    <mergeCell ref="A31:E31"/>
    <mergeCell ref="A32:F32"/>
    <mergeCell ref="A37:E37"/>
    <mergeCell ref="J21:K21"/>
    <mergeCell ref="J22:K22"/>
    <mergeCell ref="J23:K23"/>
    <mergeCell ref="J25:K25"/>
    <mergeCell ref="J24:K24"/>
    <mergeCell ref="D19:E19"/>
    <mergeCell ref="D20:E20"/>
    <mergeCell ref="D21:E21"/>
    <mergeCell ref="D24:E24"/>
    <mergeCell ref="D22:E22"/>
    <mergeCell ref="D23:E23"/>
    <mergeCell ref="S24:T24"/>
    <mergeCell ref="D29:E29"/>
    <mergeCell ref="D25:E25"/>
    <mergeCell ref="H21:I21"/>
    <mergeCell ref="H22:I22"/>
    <mergeCell ref="H23:I23"/>
    <mergeCell ref="H25:I25"/>
    <mergeCell ref="H24:I24"/>
    <mergeCell ref="S27:T27"/>
    <mergeCell ref="S25:T25"/>
    <mergeCell ref="L24:N24"/>
    <mergeCell ref="P24:Q24"/>
    <mergeCell ref="H27:I27"/>
    <mergeCell ref="H29:I29"/>
    <mergeCell ref="L29:N29"/>
    <mergeCell ref="L25:N25"/>
    <mergeCell ref="L27:N27"/>
    <mergeCell ref="J29:K29"/>
    <mergeCell ref="J27:K27"/>
    <mergeCell ref="P29:Q29"/>
    <mergeCell ref="D27:E27"/>
    <mergeCell ref="V10:X10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9:W29"/>
    <mergeCell ref="V23:W23"/>
    <mergeCell ref="V24:W24"/>
    <mergeCell ref="V25:W25"/>
    <mergeCell ref="V27:W2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2012-01-23T07:41:44Z</cp:lastPrinted>
  <dcterms:created xsi:type="dcterms:W3CDTF">1997-01-08T22:48:59Z</dcterms:created>
  <dcterms:modified xsi:type="dcterms:W3CDTF">2012-05-28T02:08:25Z</dcterms:modified>
  <cp:category/>
  <cp:version/>
  <cp:contentType/>
  <cp:contentStatus/>
</cp:coreProperties>
</file>