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320" activeTab="0"/>
  </bookViews>
  <sheets>
    <sheet name="第111表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<sst xmlns="http://schemas.openxmlformats.org/spreadsheetml/2006/main" count="9" uniqueCount="9">
  <si>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年度</t>
  </si>
  <si>
    <t>単位　：　金額千円</t>
  </si>
  <si>
    <t>給付総額</t>
  </si>
  <si>
    <t>保険者負担金</t>
  </si>
  <si>
    <t>一部負担金</t>
  </si>
  <si>
    <t>その他</t>
  </si>
  <si>
    <t>資料　：　生活環境部保険年金課</t>
  </si>
  <si>
    <t>第１１１表　　　国民健康保険療養給付状況</t>
  </si>
  <si>
    <t>平成18年度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</si>
</sst>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6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38" fontId="4" fillId="0" borderId="0" xfId="17" applyFont="1" applyFill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5" fillId="0" borderId="0" xfId="0" applyFont="1" applyAlignment="1">
      <alignment horizontal="distributed"/>
    </xf>
    <xf numFmtId="38" fontId="6" fillId="0" borderId="8" xfId="17" applyFont="1" applyFill="1" applyBorder="1" applyAlignment="1">
      <alignment horizontal="center" vertical="center"/>
    </xf>
    <xf numFmtId="38" fontId="6" fillId="0" borderId="0" xfId="17" applyFont="1" applyFill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left"/>
    </xf>
    <xf numFmtId="0" fontId="6" fillId="0" borderId="9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19"/>
  <sheetViews>
    <sheetView tabSelected="1" workbookViewId="0" topLeftCell="A1">
      <selection activeCell="J6" sqref="J6"/>
    </sheetView>
  </sheetViews>
  <sheetFormatPr defaultColWidth="9.00390625" defaultRowHeight="13.5"/>
  <cols>
    <col min="1" max="1" width="5.125" style="0" customWidth="1"/>
    <col min="2" max="2" width="13.25390625" style="0" customWidth="1"/>
    <col min="3" max="3" width="11.00390625" style="0" customWidth="1"/>
    <col min="4" max="4" width="5.625" style="0" customWidth="1"/>
    <col min="5" max="6" width="17.25390625" style="0" customWidth="1"/>
    <col min="7" max="7" width="16.375" style="0" customWidth="1"/>
  </cols>
  <sheetData>
    <row r="5" spans="3:6" ht="14.25">
      <c r="C5" s="13" t="s">
        <v>7</v>
      </c>
      <c r="D5" s="13"/>
      <c r="E5" s="13"/>
      <c r="F5" s="13"/>
    </row>
    <row r="9" spans="2:7" ht="13.5">
      <c r="B9" s="16" t="s">
        <v>1</v>
      </c>
      <c r="C9" s="16"/>
      <c r="D9" s="2"/>
      <c r="E9" s="2"/>
      <c r="F9" s="2"/>
      <c r="G9" s="2"/>
    </row>
    <row r="10" spans="2:7" ht="31.5" customHeight="1">
      <c r="B10" s="3" t="s">
        <v>0</v>
      </c>
      <c r="C10" s="18" t="s">
        <v>2</v>
      </c>
      <c r="D10" s="19"/>
      <c r="E10" s="6" t="s">
        <v>3</v>
      </c>
      <c r="F10" s="6" t="s">
        <v>4</v>
      </c>
      <c r="G10" s="7" t="s">
        <v>5</v>
      </c>
    </row>
    <row r="11" spans="2:7" ht="15.75" customHeight="1">
      <c r="B11" s="8"/>
      <c r="C11" s="4"/>
      <c r="D11" s="4"/>
      <c r="E11" s="1"/>
      <c r="F11" s="1"/>
      <c r="G11" s="1"/>
    </row>
    <row r="12" spans="2:7" ht="31.5" customHeight="1">
      <c r="B12" s="9" t="s">
        <v>8</v>
      </c>
      <c r="C12" s="14">
        <f>SUM(E12:G12)</f>
        <v>8044852</v>
      </c>
      <c r="D12" s="15"/>
      <c r="E12" s="11">
        <v>6336159</v>
      </c>
      <c r="F12" s="11">
        <v>1614464</v>
      </c>
      <c r="G12" s="11">
        <v>94229</v>
      </c>
    </row>
    <row r="13" spans="2:7" ht="31.5" customHeight="1">
      <c r="B13" s="10" t="str">
        <f>+"          "&amp;19</f>
        <v>          19</v>
      </c>
      <c r="C13" s="14">
        <f>SUM(E13:G13)</f>
        <v>8350136</v>
      </c>
      <c r="D13" s="15"/>
      <c r="E13" s="11">
        <f>ROUNDDOWN(2282305613+2764061614+1551769806,-3)/1000</f>
        <v>6598137</v>
      </c>
      <c r="F13" s="11">
        <f>ROUNDDOWN(756887083+429484615+486501855,-3)/1000</f>
        <v>1672873</v>
      </c>
      <c r="G13" s="11">
        <f>ROUNDDOWN(66994566+0+12131491,-3)/1000</f>
        <v>79126</v>
      </c>
    </row>
    <row r="14" spans="2:7" ht="31.5" customHeight="1">
      <c r="B14" s="12" t="str">
        <f>+"          "&amp;20</f>
        <v>          20</v>
      </c>
      <c r="C14" s="14">
        <f>SUM(E14:G14)</f>
        <v>5420665</v>
      </c>
      <c r="D14" s="15"/>
      <c r="E14" s="11">
        <v>3942770</v>
      </c>
      <c r="F14" s="11">
        <v>1328810</v>
      </c>
      <c r="G14" s="11">
        <v>149085</v>
      </c>
    </row>
    <row r="15" spans="2:7" ht="31.5" customHeight="1">
      <c r="B15" s="12" t="str">
        <f>+"          "&amp;21</f>
        <v>          21</v>
      </c>
      <c r="C15" s="14">
        <f>SUM(E15:G15)</f>
        <v>5566548</v>
      </c>
      <c r="D15" s="15"/>
      <c r="E15" s="11">
        <f>ROUND((3780671614+263857934)/1000,0)</f>
        <v>4044530</v>
      </c>
      <c r="F15" s="11">
        <f>ROUND((1252040584+111710788)/1000,0)</f>
        <v>1363751</v>
      </c>
      <c r="G15" s="11">
        <f>ROUND((156315306+1952027)/1000,0)</f>
        <v>158267</v>
      </c>
    </row>
    <row r="16" spans="2:7" ht="31.5" customHeight="1">
      <c r="B16" s="10" t="str">
        <f>+"          "&amp;22</f>
        <v>          22</v>
      </c>
      <c r="C16" s="14">
        <f>SUM(E16:G16)</f>
        <v>5868858</v>
      </c>
      <c r="D16" s="15"/>
      <c r="E16" s="11">
        <f>ROUND((3977029077+292141903)/1000,0)</f>
        <v>4269171</v>
      </c>
      <c r="F16" s="11">
        <f>ROUND((1297573169+123522770)/1000,0)</f>
        <v>1421096</v>
      </c>
      <c r="G16" s="11">
        <f>ROUND((176445849+2145342)/1000,0)</f>
        <v>178591</v>
      </c>
    </row>
    <row r="17" spans="2:7" ht="15.75" customHeight="1">
      <c r="B17" s="5"/>
      <c r="C17" s="2"/>
      <c r="D17" s="2"/>
      <c r="E17" s="2"/>
      <c r="F17" s="2"/>
      <c r="G17" s="2"/>
    </row>
    <row r="18" spans="2:7" ht="13.5">
      <c r="B18" s="1"/>
      <c r="C18" s="1"/>
      <c r="D18" s="1"/>
      <c r="E18" s="1"/>
      <c r="F18" s="1"/>
      <c r="G18" s="1"/>
    </row>
    <row r="19" spans="2:7" ht="13.5">
      <c r="B19" s="17" t="s">
        <v>6</v>
      </c>
      <c r="C19" s="17"/>
      <c r="D19" s="17"/>
      <c r="E19" s="1"/>
      <c r="F19" s="1"/>
      <c r="G19" s="1"/>
    </row>
  </sheetData>
  <mergeCells count="9">
    <mergeCell ref="B19:D19"/>
    <mergeCell ref="C10:D10"/>
    <mergeCell ref="C14:D14"/>
    <mergeCell ref="C13:D13"/>
    <mergeCell ref="C12:D12"/>
    <mergeCell ref="C16:D16"/>
    <mergeCell ref="C15:D15"/>
    <mergeCell ref="B9:C9"/>
    <mergeCell ref="C5:F5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2012-01-25T23:58:34Z</cp:lastPrinted>
  <dcterms:created xsi:type="dcterms:W3CDTF">1997-01-08T22:48:59Z</dcterms:created>
  <dcterms:modified xsi:type="dcterms:W3CDTF">2012-05-21T05:27:53Z</dcterms:modified>
  <cp:category/>
  <cp:version/>
  <cp:contentType/>
  <cp:contentStatus/>
</cp:coreProperties>
</file>