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16" windowWidth="19170" windowHeight="4710" activeTab="0"/>
  </bookViews>
  <sheets>
    <sheet name="第141表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<sst xmlns="http://schemas.openxmlformats.org/spreadsheetml/2006/main" count="38" uniqueCount="18">
  <si>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総数</t>
  </si>
  <si>
    <t>単位　：　延長　ｍ、　面積　　㎡</t>
  </si>
  <si>
    <t>（各年4月1日現在）</t>
  </si>
  <si>
    <t>年次</t>
  </si>
  <si>
    <t>規格改良済道路</t>
  </si>
  <si>
    <t>未改良道路</t>
  </si>
  <si>
    <t>延長</t>
  </si>
  <si>
    <t>面積</t>
  </si>
  <si>
    <t>車道１３．０ｍ以上</t>
  </si>
  <si>
    <t>車道５．５ｍ以上</t>
  </si>
  <si>
    <t>車道３．５ｍ以上</t>
  </si>
  <si>
    <t>車道３．５ｍ未満</t>
  </si>
  <si>
    <t>内自動車交通不能</t>
  </si>
  <si>
    <t>延長</t>
  </si>
  <si>
    <t>資料　：　都市建設部管理課</t>
  </si>
  <si>
    <t>平成19年</t>
  </si>
  <si>
    <t>車道５．５ｍ未満</t>
  </si>
  <si>
    <t>第１４１表　　　　幅員別市道の延長及び面積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</si>
</sst>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0" fontId="0" fillId="0" borderId="0" xfId="0" applyBorder="1" applyAlignment="1">
      <alignment/>
    </xf>
    <xf numFmtId="38" fontId="6" fillId="0" borderId="0" xfId="49" applyFont="1" applyAlignment="1">
      <alignment/>
    </xf>
    <xf numFmtId="38" fontId="4" fillId="0" borderId="10" xfId="49" applyFont="1" applyBorder="1" applyAlignment="1">
      <alignment horizontal="left"/>
    </xf>
    <xf numFmtId="38" fontId="4" fillId="0" borderId="0" xfId="49" applyFont="1" applyBorder="1" applyAlignment="1">
      <alignment horizontal="right"/>
    </xf>
    <xf numFmtId="38" fontId="4" fillId="0" borderId="0" xfId="49" applyFont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38" fontId="4" fillId="0" borderId="11" xfId="49" applyFont="1" applyBorder="1" applyAlignment="1">
      <alignment horizont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10" xfId="49" applyFont="1" applyBorder="1" applyAlignment="1">
      <alignment horizontal="center"/>
    </xf>
    <xf numFmtId="38" fontId="4" fillId="0" borderId="12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Alignment="1">
      <alignment horizontal="center"/>
    </xf>
    <xf numFmtId="38" fontId="4" fillId="0" borderId="0" xfId="49" applyFont="1" applyAlignment="1">
      <alignment horizontal="center"/>
    </xf>
    <xf numFmtId="38" fontId="4" fillId="0" borderId="11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38" fontId="4" fillId="0" borderId="0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center"/>
    </xf>
    <xf numFmtId="38" fontId="6" fillId="0" borderId="0" xfId="49" applyFont="1" applyBorder="1" applyAlignment="1">
      <alignment horizontal="center"/>
    </xf>
    <xf numFmtId="38" fontId="6" fillId="0" borderId="0" xfId="49" applyFont="1" applyAlignment="1">
      <alignment horizontal="center"/>
    </xf>
    <xf numFmtId="38" fontId="6" fillId="0" borderId="0" xfId="49" applyFont="1" applyAlignment="1">
      <alignment horizontal="right"/>
    </xf>
    <xf numFmtId="38" fontId="4" fillId="0" borderId="15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8" fontId="6" fillId="0" borderId="16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6" fillId="0" borderId="11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distributed" vertical="center"/>
    </xf>
    <xf numFmtId="38" fontId="6" fillId="0" borderId="10" xfId="49" applyFont="1" applyBorder="1" applyAlignment="1">
      <alignment horizontal="distributed" vertical="center"/>
    </xf>
    <xf numFmtId="38" fontId="6" fillId="0" borderId="12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left"/>
    </xf>
    <xf numFmtId="38" fontId="4" fillId="0" borderId="18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0" xfId="49" applyFont="1" applyAlignment="1">
      <alignment horizontal="right"/>
    </xf>
    <xf numFmtId="38" fontId="6" fillId="0" borderId="19" xfId="49" applyFont="1" applyBorder="1" applyAlignment="1">
      <alignment horizontal="distributed" vertical="center"/>
    </xf>
    <xf numFmtId="38" fontId="6" fillId="0" borderId="15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center" vertical="center"/>
    </xf>
    <xf numFmtId="38" fontId="4" fillId="0" borderId="16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6"/>
  <sheetViews>
    <sheetView tabSelected="1" zoomScalePageLayoutView="0" workbookViewId="0" topLeftCell="A1">
      <selection activeCell="AC20" sqref="AC20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5.125" style="0" customWidth="1"/>
    <col min="28" max="28" width="6.625" style="0" customWidth="1"/>
    <col min="29" max="29" width="5.125" style="0" customWidth="1"/>
    <col min="30" max="31" width="2.00390625" style="0" customWidth="1"/>
    <col min="32" max="32" width="4.50390625" style="0" customWidth="1"/>
    <col min="33" max="33" width="2.625" style="0" customWidth="1"/>
    <col min="34" max="34" width="2.00390625" style="0" customWidth="1"/>
    <col min="35" max="35" width="1.4921875" style="0" customWidth="1"/>
    <col min="36" max="36" width="2.875" style="0" customWidth="1"/>
    <col min="37" max="37" width="2.375" style="0" customWidth="1"/>
    <col min="38" max="38" width="1.4921875" style="0" customWidth="1"/>
    <col min="39" max="39" width="5.125" style="0" customWidth="1"/>
    <col min="40" max="40" width="1.4921875" style="0" customWidth="1"/>
    <col min="41" max="42" width="3.75390625" style="0" customWidth="1"/>
    <col min="43" max="43" width="2.875" style="0" customWidth="1"/>
    <col min="44" max="44" width="4.25390625" style="0" customWidth="1"/>
    <col min="45" max="45" width="5.125" style="0" customWidth="1"/>
    <col min="46" max="46" width="2.875" style="0" customWidth="1"/>
    <col min="47" max="47" width="1.4921875" style="0" customWidth="1"/>
    <col min="48" max="48" width="6.875" style="0" customWidth="1"/>
    <col min="49" max="49" width="1.4921875" style="0" customWidth="1"/>
    <col min="50" max="50" width="2.375" style="0" customWidth="1"/>
    <col min="51" max="51" width="5.125" style="0" customWidth="1"/>
    <col min="52" max="52" width="2.50390625" style="0" customWidth="1"/>
    <col min="53" max="53" width="3.75390625" style="0" customWidth="1"/>
    <col min="54" max="54" width="5.625" style="0" customWidth="1"/>
    <col min="55" max="55" width="1.875" style="0" customWidth="1"/>
  </cols>
  <sheetData>
    <row r="1" spans="1:54" ht="13.5">
      <c r="A1" s="34"/>
      <c r="B1" s="34"/>
      <c r="C1" s="34"/>
      <c r="D1" s="34"/>
      <c r="E1" s="34"/>
      <c r="F1" s="34"/>
      <c r="G1" s="34"/>
      <c r="H1" s="34"/>
      <c r="I1" s="34"/>
      <c r="J1" s="34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3" spans="13:39" ht="14.25">
      <c r="M3" s="59" t="s">
        <v>17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5" spans="1:54" ht="13.5">
      <c r="A5" s="46" t="s">
        <v>1</v>
      </c>
      <c r="B5" s="46"/>
      <c r="C5" s="46"/>
      <c r="D5" s="46"/>
      <c r="E5" s="46"/>
      <c r="F5" s="46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3"/>
      <c r="AB5" s="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18" t="s">
        <v>2</v>
      </c>
      <c r="AX5" s="18"/>
      <c r="AY5" s="18"/>
      <c r="AZ5" s="18"/>
      <c r="BA5" s="18"/>
      <c r="BB5" s="8"/>
    </row>
    <row r="6" spans="1:56" ht="31.5" customHeight="1">
      <c r="A6" s="37" t="s">
        <v>3</v>
      </c>
      <c r="B6" s="38"/>
      <c r="C6" s="35" t="s">
        <v>0</v>
      </c>
      <c r="D6" s="35"/>
      <c r="E6" s="35"/>
      <c r="F6" s="35"/>
      <c r="G6" s="35"/>
      <c r="H6" s="35"/>
      <c r="I6" s="36"/>
      <c r="J6" s="45" t="s">
        <v>4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52" t="s">
        <v>5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"/>
      <c r="BD6" s="5"/>
    </row>
    <row r="7" spans="1:56" ht="31.5" customHeight="1">
      <c r="A7" s="25"/>
      <c r="B7" s="26"/>
      <c r="C7" s="41" t="s">
        <v>6</v>
      </c>
      <c r="D7" s="41"/>
      <c r="E7" s="42"/>
      <c r="F7" s="50" t="s">
        <v>7</v>
      </c>
      <c r="G7" s="41"/>
      <c r="H7" s="41"/>
      <c r="I7" s="42"/>
      <c r="J7" s="45" t="s">
        <v>0</v>
      </c>
      <c r="K7" s="39"/>
      <c r="L7" s="39"/>
      <c r="M7" s="39"/>
      <c r="N7" s="39"/>
      <c r="O7" s="40"/>
      <c r="P7" s="45" t="s">
        <v>8</v>
      </c>
      <c r="Q7" s="39"/>
      <c r="R7" s="39"/>
      <c r="S7" s="40"/>
      <c r="T7" s="31" t="s">
        <v>9</v>
      </c>
      <c r="U7" s="32"/>
      <c r="V7" s="32"/>
      <c r="W7" s="33"/>
      <c r="X7" s="31" t="s">
        <v>16</v>
      </c>
      <c r="Y7" s="32"/>
      <c r="Z7" s="32"/>
      <c r="AA7" s="32"/>
      <c r="AB7" s="33"/>
      <c r="AC7" s="45" t="s">
        <v>0</v>
      </c>
      <c r="AD7" s="39"/>
      <c r="AE7" s="39"/>
      <c r="AF7" s="39"/>
      <c r="AG7" s="39"/>
      <c r="AH7" s="40"/>
      <c r="AI7" s="45" t="s">
        <v>9</v>
      </c>
      <c r="AJ7" s="39"/>
      <c r="AK7" s="39"/>
      <c r="AL7" s="39"/>
      <c r="AM7" s="39"/>
      <c r="AN7" s="40"/>
      <c r="AO7" s="45" t="s">
        <v>10</v>
      </c>
      <c r="AP7" s="39"/>
      <c r="AQ7" s="39"/>
      <c r="AR7" s="40"/>
      <c r="AS7" s="45" t="s">
        <v>11</v>
      </c>
      <c r="AT7" s="39"/>
      <c r="AU7" s="39"/>
      <c r="AV7" s="39"/>
      <c r="AW7" s="40"/>
      <c r="AX7" s="56" t="s">
        <v>12</v>
      </c>
      <c r="AY7" s="25"/>
      <c r="AZ7" s="25"/>
      <c r="BA7" s="25"/>
      <c r="BB7" s="25"/>
      <c r="BC7" s="5"/>
      <c r="BD7" s="5"/>
    </row>
    <row r="8" spans="1:56" ht="31.5" customHeight="1">
      <c r="A8" s="39"/>
      <c r="B8" s="40"/>
      <c r="C8" s="43"/>
      <c r="D8" s="43"/>
      <c r="E8" s="44"/>
      <c r="F8" s="51"/>
      <c r="G8" s="43"/>
      <c r="H8" s="43"/>
      <c r="I8" s="44"/>
      <c r="J8" s="45" t="s">
        <v>6</v>
      </c>
      <c r="K8" s="39"/>
      <c r="L8" s="40"/>
      <c r="M8" s="45" t="s">
        <v>7</v>
      </c>
      <c r="N8" s="39"/>
      <c r="O8" s="40"/>
      <c r="P8" s="45" t="s">
        <v>6</v>
      </c>
      <c r="Q8" s="40"/>
      <c r="R8" s="45" t="s">
        <v>7</v>
      </c>
      <c r="S8" s="40"/>
      <c r="T8" s="47" t="s">
        <v>6</v>
      </c>
      <c r="U8" s="48"/>
      <c r="V8" s="45" t="s">
        <v>7</v>
      </c>
      <c r="W8" s="40"/>
      <c r="X8" s="45" t="s">
        <v>6</v>
      </c>
      <c r="Y8" s="39"/>
      <c r="Z8" s="9"/>
      <c r="AA8" s="45" t="s">
        <v>7</v>
      </c>
      <c r="AB8" s="40"/>
      <c r="AC8" s="52" t="s">
        <v>6</v>
      </c>
      <c r="AD8" s="55"/>
      <c r="AE8" s="53"/>
      <c r="AF8" s="47" t="s">
        <v>7</v>
      </c>
      <c r="AG8" s="54"/>
      <c r="AH8" s="48"/>
      <c r="AI8" s="52" t="s">
        <v>13</v>
      </c>
      <c r="AJ8" s="55"/>
      <c r="AK8" s="55"/>
      <c r="AL8" s="53"/>
      <c r="AM8" s="52" t="s">
        <v>7</v>
      </c>
      <c r="AN8" s="53"/>
      <c r="AO8" s="52" t="s">
        <v>13</v>
      </c>
      <c r="AP8" s="53"/>
      <c r="AQ8" s="52" t="s">
        <v>7</v>
      </c>
      <c r="AR8" s="53"/>
      <c r="AS8" s="52" t="s">
        <v>6</v>
      </c>
      <c r="AT8" s="55"/>
      <c r="AU8" s="53"/>
      <c r="AV8" s="52" t="s">
        <v>7</v>
      </c>
      <c r="AW8" s="53"/>
      <c r="AX8" s="47" t="s">
        <v>13</v>
      </c>
      <c r="AY8" s="54"/>
      <c r="AZ8" s="48"/>
      <c r="BA8" s="57" t="s">
        <v>7</v>
      </c>
      <c r="BB8" s="58"/>
      <c r="BC8" s="13"/>
      <c r="BD8" s="5"/>
    </row>
    <row r="9" spans="1:56" ht="9" customHeight="1">
      <c r="A9" s="23"/>
      <c r="B9" s="24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4"/>
      <c r="AD9" s="14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1"/>
      <c r="AT9" s="11"/>
      <c r="AU9" s="11"/>
      <c r="AV9" s="1"/>
      <c r="AW9" s="1"/>
      <c r="AX9" s="1"/>
      <c r="AY9" s="1"/>
      <c r="AZ9" s="1"/>
      <c r="BA9" s="1"/>
      <c r="BC9" s="5"/>
      <c r="BD9" s="5"/>
    </row>
    <row r="10" spans="1:56" ht="15.75" customHeight="1">
      <c r="A10" s="25" t="s">
        <v>15</v>
      </c>
      <c r="B10" s="26"/>
      <c r="C10" s="28">
        <f>+J10+AC10</f>
        <v>226261</v>
      </c>
      <c r="D10" s="29"/>
      <c r="E10" s="29"/>
      <c r="F10" s="30">
        <f>+M10+AF10</f>
        <v>1347240</v>
      </c>
      <c r="G10" s="30"/>
      <c r="H10" s="30"/>
      <c r="I10" s="30"/>
      <c r="J10" s="49">
        <f>+P10+T10+X10</f>
        <v>128382</v>
      </c>
      <c r="K10" s="49"/>
      <c r="L10" s="1"/>
      <c r="M10" s="49">
        <f>+R10+V10+AA10</f>
        <v>1146060</v>
      </c>
      <c r="N10" s="49"/>
      <c r="O10" s="49"/>
      <c r="P10" s="19">
        <v>515</v>
      </c>
      <c r="Q10" s="19"/>
      <c r="R10" s="2">
        <v>21149</v>
      </c>
      <c r="S10" s="2"/>
      <c r="T10" s="19">
        <v>40383</v>
      </c>
      <c r="U10" s="19"/>
      <c r="V10" s="19">
        <v>579948</v>
      </c>
      <c r="W10" s="19"/>
      <c r="X10" s="22">
        <v>87484</v>
      </c>
      <c r="Y10" s="22"/>
      <c r="Z10" s="1"/>
      <c r="AA10" s="19">
        <v>544963</v>
      </c>
      <c r="AB10" s="19"/>
      <c r="AC10" s="22">
        <f>+AI10+AO10+AS10</f>
        <v>97879</v>
      </c>
      <c r="AD10" s="22"/>
      <c r="AE10" s="22"/>
      <c r="AF10" s="19">
        <f>+AM10+AQ10+AV10</f>
        <v>201180</v>
      </c>
      <c r="AG10" s="19"/>
      <c r="AH10" s="19"/>
      <c r="AI10" s="19">
        <v>128</v>
      </c>
      <c r="AJ10" s="19"/>
      <c r="AK10" s="19"/>
      <c r="AL10" s="19"/>
      <c r="AM10" s="19">
        <v>927</v>
      </c>
      <c r="AN10" s="19"/>
      <c r="AO10" s="19">
        <v>607</v>
      </c>
      <c r="AP10" s="19"/>
      <c r="AQ10" s="19">
        <v>3269</v>
      </c>
      <c r="AR10" s="19"/>
      <c r="AS10" s="20">
        <v>97144</v>
      </c>
      <c r="AT10" s="20"/>
      <c r="AU10" s="10"/>
      <c r="AV10" s="19">
        <v>196984</v>
      </c>
      <c r="AW10" s="19"/>
      <c r="AX10" s="20">
        <v>72556</v>
      </c>
      <c r="AY10" s="20"/>
      <c r="AZ10" s="10"/>
      <c r="BA10" s="19">
        <v>137694</v>
      </c>
      <c r="BB10" s="19"/>
      <c r="BC10" s="5"/>
      <c r="BD10" s="5"/>
    </row>
    <row r="11" spans="1:56" ht="15.75" customHeight="1">
      <c r="A11" s="18" t="str">
        <f>+"     "&amp;20</f>
        <v>     20</v>
      </c>
      <c r="B11" s="27"/>
      <c r="C11" s="28">
        <f>+J11+AC11</f>
        <v>225973</v>
      </c>
      <c r="D11" s="29"/>
      <c r="E11" s="29"/>
      <c r="F11" s="30">
        <f>+M11+AF11</f>
        <v>1348959</v>
      </c>
      <c r="G11" s="30"/>
      <c r="H11" s="30"/>
      <c r="I11" s="30"/>
      <c r="J11" s="20">
        <f>+P11+T11+X11</f>
        <v>128588</v>
      </c>
      <c r="K11" s="20"/>
      <c r="L11" s="2"/>
      <c r="M11" s="20">
        <f>+R11+V11+AA11</f>
        <v>1148796</v>
      </c>
      <c r="N11" s="20"/>
      <c r="O11" s="20"/>
      <c r="P11" s="19">
        <v>517</v>
      </c>
      <c r="Q11" s="19"/>
      <c r="R11" s="2">
        <v>21128</v>
      </c>
      <c r="S11" s="2"/>
      <c r="T11" s="19">
        <v>40522</v>
      </c>
      <c r="U11" s="19"/>
      <c r="V11" s="19">
        <v>582988</v>
      </c>
      <c r="W11" s="19"/>
      <c r="X11" s="19">
        <v>87549</v>
      </c>
      <c r="Y11" s="19"/>
      <c r="Z11" s="2"/>
      <c r="AA11" s="19">
        <v>544680</v>
      </c>
      <c r="AB11" s="19"/>
      <c r="AC11" s="22">
        <f>+AI11+AO11+AS11</f>
        <v>97385</v>
      </c>
      <c r="AD11" s="22"/>
      <c r="AE11" s="22"/>
      <c r="AF11" s="19">
        <f>+AM11+AQ11+AV11</f>
        <v>200163</v>
      </c>
      <c r="AG11" s="19"/>
      <c r="AH11" s="19"/>
      <c r="AI11" s="19">
        <v>128</v>
      </c>
      <c r="AJ11" s="19"/>
      <c r="AK11" s="19"/>
      <c r="AL11" s="19"/>
      <c r="AM11" s="19">
        <v>927</v>
      </c>
      <c r="AN11" s="19"/>
      <c r="AO11" s="19">
        <v>607</v>
      </c>
      <c r="AP11" s="19"/>
      <c r="AQ11" s="19">
        <v>3269</v>
      </c>
      <c r="AR11" s="19"/>
      <c r="AS11" s="20">
        <v>96650</v>
      </c>
      <c r="AT11" s="20"/>
      <c r="AU11" s="10"/>
      <c r="AV11" s="19">
        <v>195967</v>
      </c>
      <c r="AW11" s="19"/>
      <c r="AX11" s="20">
        <v>72179</v>
      </c>
      <c r="AY11" s="20"/>
      <c r="AZ11" s="10"/>
      <c r="BA11" s="19">
        <v>136705</v>
      </c>
      <c r="BB11" s="19"/>
      <c r="BC11" s="5"/>
      <c r="BD11" s="5"/>
    </row>
    <row r="12" spans="1:56" ht="15.75" customHeight="1">
      <c r="A12" s="18" t="str">
        <f>+"     "&amp;21</f>
        <v>     21</v>
      </c>
      <c r="B12" s="27"/>
      <c r="C12" s="28">
        <f>+J12+AC12</f>
        <v>229825</v>
      </c>
      <c r="D12" s="29"/>
      <c r="E12" s="29"/>
      <c r="F12" s="30">
        <f>+M12+AF12</f>
        <v>1379396</v>
      </c>
      <c r="G12" s="30"/>
      <c r="H12" s="30"/>
      <c r="I12" s="30"/>
      <c r="J12" s="20">
        <f>+P12+T12+X12</f>
        <v>133215</v>
      </c>
      <c r="K12" s="20"/>
      <c r="L12" s="2"/>
      <c r="M12" s="20">
        <f>+R12+V12+AA12</f>
        <v>1181135</v>
      </c>
      <c r="N12" s="20"/>
      <c r="O12" s="20"/>
      <c r="P12" s="19">
        <v>517</v>
      </c>
      <c r="Q12" s="19"/>
      <c r="R12" s="2">
        <v>21127</v>
      </c>
      <c r="S12" s="2"/>
      <c r="T12" s="19">
        <v>41747</v>
      </c>
      <c r="U12" s="19"/>
      <c r="V12" s="19">
        <v>593483</v>
      </c>
      <c r="W12" s="19"/>
      <c r="X12" s="19">
        <v>90951</v>
      </c>
      <c r="Y12" s="19"/>
      <c r="Z12" s="2"/>
      <c r="AA12" s="19">
        <v>566525</v>
      </c>
      <c r="AB12" s="19"/>
      <c r="AC12" s="22">
        <f>+AI12+AO12+AS12</f>
        <v>96610</v>
      </c>
      <c r="AD12" s="22"/>
      <c r="AE12" s="22"/>
      <c r="AF12" s="19">
        <f>+AM12+AQ12+AV12</f>
        <v>198261</v>
      </c>
      <c r="AG12" s="19"/>
      <c r="AH12" s="19"/>
      <c r="AI12" s="19">
        <v>128</v>
      </c>
      <c r="AJ12" s="19"/>
      <c r="AK12" s="19"/>
      <c r="AL12" s="19"/>
      <c r="AM12" s="19">
        <v>927</v>
      </c>
      <c r="AN12" s="19"/>
      <c r="AO12" s="19">
        <v>607</v>
      </c>
      <c r="AP12" s="19"/>
      <c r="AQ12" s="19">
        <v>3269</v>
      </c>
      <c r="AR12" s="19"/>
      <c r="AS12" s="20">
        <v>95875</v>
      </c>
      <c r="AT12" s="20"/>
      <c r="AU12" s="10"/>
      <c r="AV12" s="19">
        <v>194065</v>
      </c>
      <c r="AW12" s="19"/>
      <c r="AX12" s="20">
        <v>72202</v>
      </c>
      <c r="AY12" s="20"/>
      <c r="AZ12" s="10"/>
      <c r="BA12" s="19">
        <v>136800</v>
      </c>
      <c r="BB12" s="19"/>
      <c r="BC12" s="5"/>
      <c r="BD12" s="5"/>
    </row>
    <row r="13" spans="1:56" ht="15.75" customHeight="1">
      <c r="A13" s="18" t="str">
        <f>+"     "&amp;22</f>
        <v>     22</v>
      </c>
      <c r="B13" s="27"/>
      <c r="C13" s="28">
        <f>+J13+AC13</f>
        <v>229986</v>
      </c>
      <c r="D13" s="29"/>
      <c r="E13" s="29"/>
      <c r="F13" s="30">
        <f>+M13+AF13</f>
        <v>1382870</v>
      </c>
      <c r="G13" s="30"/>
      <c r="H13" s="30"/>
      <c r="I13" s="30"/>
      <c r="J13" s="20">
        <f>+P13+T13+X13</f>
        <v>133816</v>
      </c>
      <c r="K13" s="20"/>
      <c r="L13" s="2"/>
      <c r="M13" s="20">
        <f>+R13+V13+AA13</f>
        <v>1185646</v>
      </c>
      <c r="N13" s="20"/>
      <c r="O13" s="20"/>
      <c r="P13" s="19">
        <v>517</v>
      </c>
      <c r="Q13" s="19"/>
      <c r="R13" s="2">
        <v>21128</v>
      </c>
      <c r="S13" s="2"/>
      <c r="T13" s="19">
        <v>41765</v>
      </c>
      <c r="U13" s="19"/>
      <c r="V13" s="19">
        <v>594815</v>
      </c>
      <c r="W13" s="19"/>
      <c r="X13" s="19">
        <v>91534</v>
      </c>
      <c r="Y13" s="19"/>
      <c r="Z13" s="2"/>
      <c r="AA13" s="19">
        <v>569703</v>
      </c>
      <c r="AB13" s="19"/>
      <c r="AC13" s="22">
        <f>+AI13+AO13+AS13</f>
        <v>96170</v>
      </c>
      <c r="AD13" s="22"/>
      <c r="AE13" s="22"/>
      <c r="AF13" s="19">
        <f>+AM13+AQ13+AV13</f>
        <v>197224</v>
      </c>
      <c r="AG13" s="19"/>
      <c r="AH13" s="19"/>
      <c r="AI13" s="19">
        <v>128</v>
      </c>
      <c r="AJ13" s="19"/>
      <c r="AK13" s="19"/>
      <c r="AL13" s="19"/>
      <c r="AM13" s="19">
        <v>927</v>
      </c>
      <c r="AN13" s="19"/>
      <c r="AO13" s="19">
        <v>607</v>
      </c>
      <c r="AP13" s="19"/>
      <c r="AQ13" s="19">
        <v>3269</v>
      </c>
      <c r="AR13" s="19"/>
      <c r="AS13" s="20">
        <v>95435</v>
      </c>
      <c r="AT13" s="20"/>
      <c r="AU13" s="10"/>
      <c r="AV13" s="19">
        <v>193028</v>
      </c>
      <c r="AW13" s="19"/>
      <c r="AX13" s="20">
        <v>72159</v>
      </c>
      <c r="AY13" s="20"/>
      <c r="AZ13" s="10"/>
      <c r="BA13" s="19">
        <v>136686</v>
      </c>
      <c r="BB13" s="19"/>
      <c r="BC13" s="5"/>
      <c r="BD13" s="5"/>
    </row>
    <row r="14" spans="1:56" ht="15.75" customHeight="1">
      <c r="A14" s="18" t="str">
        <f>+"     "&amp;23</f>
        <v>     23</v>
      </c>
      <c r="B14" s="27"/>
      <c r="C14" s="28">
        <f>+J14+AC14</f>
        <v>229992</v>
      </c>
      <c r="D14" s="29"/>
      <c r="E14" s="29"/>
      <c r="F14" s="30">
        <f>+M14+AF14</f>
        <v>1383399</v>
      </c>
      <c r="G14" s="30"/>
      <c r="H14" s="30"/>
      <c r="I14" s="30"/>
      <c r="J14" s="20">
        <f>+P14+T14+X14</f>
        <v>133984</v>
      </c>
      <c r="K14" s="20"/>
      <c r="L14" s="2"/>
      <c r="M14" s="20">
        <f>+R14+V14+AA14</f>
        <v>1186554</v>
      </c>
      <c r="N14" s="20"/>
      <c r="O14" s="20"/>
      <c r="P14" s="19">
        <v>516</v>
      </c>
      <c r="Q14" s="19"/>
      <c r="R14" s="2">
        <v>21122</v>
      </c>
      <c r="S14" s="2"/>
      <c r="T14" s="19">
        <v>41765</v>
      </c>
      <c r="U14" s="19"/>
      <c r="V14" s="19">
        <v>594815</v>
      </c>
      <c r="W14" s="19"/>
      <c r="X14" s="19">
        <v>91703</v>
      </c>
      <c r="Y14" s="19"/>
      <c r="Z14" s="2"/>
      <c r="AA14" s="19">
        <v>570617</v>
      </c>
      <c r="AB14" s="19"/>
      <c r="AC14" s="21">
        <f>+AI14+AO14+AS14</f>
        <v>96008</v>
      </c>
      <c r="AD14" s="21"/>
      <c r="AE14" s="21"/>
      <c r="AF14" s="19">
        <f>+AM14+AQ14+AV14</f>
        <v>196845</v>
      </c>
      <c r="AG14" s="19"/>
      <c r="AH14" s="19"/>
      <c r="AI14" s="19">
        <v>128</v>
      </c>
      <c r="AJ14" s="19"/>
      <c r="AK14" s="19"/>
      <c r="AL14" s="19"/>
      <c r="AM14" s="19">
        <v>927</v>
      </c>
      <c r="AN14" s="19"/>
      <c r="AO14" s="19">
        <v>607</v>
      </c>
      <c r="AP14" s="19"/>
      <c r="AQ14" s="19">
        <v>3269</v>
      </c>
      <c r="AR14" s="19"/>
      <c r="AS14" s="20">
        <v>95273</v>
      </c>
      <c r="AT14" s="20"/>
      <c r="AU14" s="10"/>
      <c r="AV14" s="19">
        <v>192649</v>
      </c>
      <c r="AW14" s="19"/>
      <c r="AX14" s="20">
        <v>72179</v>
      </c>
      <c r="AY14" s="20"/>
      <c r="AZ14" s="10"/>
      <c r="BA14" s="19">
        <v>136735</v>
      </c>
      <c r="BB14" s="19"/>
      <c r="BC14" s="5"/>
      <c r="BD14" s="5"/>
    </row>
    <row r="15" spans="1:56" ht="9" customHeight="1">
      <c r="A15" s="16"/>
      <c r="B15" s="1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2"/>
      <c r="BC15" s="5"/>
      <c r="BD15" s="5"/>
    </row>
    <row r="16" spans="1:53" ht="13.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</sheetData>
  <sheetProtection/>
  <mergeCells count="140">
    <mergeCell ref="M3:AM3"/>
    <mergeCell ref="J6:AB6"/>
    <mergeCell ref="AA14:AB14"/>
    <mergeCell ref="P14:Q14"/>
    <mergeCell ref="T14:U14"/>
    <mergeCell ref="V14:W14"/>
    <mergeCell ref="M13:O13"/>
    <mergeCell ref="P13:Q13"/>
    <mergeCell ref="T13:U13"/>
    <mergeCell ref="AA12:AB12"/>
    <mergeCell ref="AI13:AL13"/>
    <mergeCell ref="C14:E14"/>
    <mergeCell ref="F14:I14"/>
    <mergeCell ref="J14:K14"/>
    <mergeCell ref="M14:O14"/>
    <mergeCell ref="AV14:AW14"/>
    <mergeCell ref="V13:W13"/>
    <mergeCell ref="BA11:BB11"/>
    <mergeCell ref="AV11:AW11"/>
    <mergeCell ref="AX11:AY11"/>
    <mergeCell ref="AV13:AW13"/>
    <mergeCell ref="AQ11:AR11"/>
    <mergeCell ref="AF12:AH12"/>
    <mergeCell ref="X12:Y12"/>
    <mergeCell ref="X13:Y13"/>
    <mergeCell ref="AF14:AH14"/>
    <mergeCell ref="AI14:AL14"/>
    <mergeCell ref="AO14:AP14"/>
    <mergeCell ref="AQ14:AR14"/>
    <mergeCell ref="AM14:AN14"/>
    <mergeCell ref="AF13:AH13"/>
    <mergeCell ref="AO13:AP13"/>
    <mergeCell ref="AQ13:AR13"/>
    <mergeCell ref="AM13:AN13"/>
    <mergeCell ref="AS11:AT11"/>
    <mergeCell ref="AV10:AW10"/>
    <mergeCell ref="BA10:BB10"/>
    <mergeCell ref="AX10:AY10"/>
    <mergeCell ref="BA13:BB13"/>
    <mergeCell ref="AS13:AT13"/>
    <mergeCell ref="BA14:BB14"/>
    <mergeCell ref="T10:U10"/>
    <mergeCell ref="V10:W10"/>
    <mergeCell ref="AC10:AE10"/>
    <mergeCell ref="AA10:AB10"/>
    <mergeCell ref="AA13:AB13"/>
    <mergeCell ref="AC13:AE13"/>
    <mergeCell ref="AS10:AT10"/>
    <mergeCell ref="AX13:AY13"/>
    <mergeCell ref="AO11:AP11"/>
    <mergeCell ref="AC6:BB6"/>
    <mergeCell ref="AI8:AL8"/>
    <mergeCell ref="AM8:AN8"/>
    <mergeCell ref="AX8:AZ8"/>
    <mergeCell ref="AX7:BB7"/>
    <mergeCell ref="BA8:BB8"/>
    <mergeCell ref="AC8:AE8"/>
    <mergeCell ref="AS8:AU8"/>
    <mergeCell ref="AC7:AH7"/>
    <mergeCell ref="AO7:AR7"/>
    <mergeCell ref="AV8:AW8"/>
    <mergeCell ref="AA8:AB8"/>
    <mergeCell ref="AO8:AP8"/>
    <mergeCell ref="AF8:AH8"/>
    <mergeCell ref="AX14:AY14"/>
    <mergeCell ref="AS7:AW7"/>
    <mergeCell ref="AI7:AN7"/>
    <mergeCell ref="AS14:AT14"/>
    <mergeCell ref="AM10:AN10"/>
    <mergeCell ref="AM11:AN11"/>
    <mergeCell ref="P10:Q10"/>
    <mergeCell ref="X10:Y10"/>
    <mergeCell ref="X11:Y11"/>
    <mergeCell ref="AF11:AH11"/>
    <mergeCell ref="AF10:AH10"/>
    <mergeCell ref="AQ8:AR8"/>
    <mergeCell ref="J13:K13"/>
    <mergeCell ref="M11:O11"/>
    <mergeCell ref="V11:W11"/>
    <mergeCell ref="T12:U12"/>
    <mergeCell ref="V12:W12"/>
    <mergeCell ref="P12:Q12"/>
    <mergeCell ref="M12:O12"/>
    <mergeCell ref="T11:U11"/>
    <mergeCell ref="P11:Q11"/>
    <mergeCell ref="C13:E13"/>
    <mergeCell ref="F13:I13"/>
    <mergeCell ref="A14:B14"/>
    <mergeCell ref="T8:U8"/>
    <mergeCell ref="C10:E10"/>
    <mergeCell ref="F10:I10"/>
    <mergeCell ref="J10:K10"/>
    <mergeCell ref="M10:O10"/>
    <mergeCell ref="F7:I8"/>
    <mergeCell ref="C11:E11"/>
    <mergeCell ref="A5:F5"/>
    <mergeCell ref="J7:O7"/>
    <mergeCell ref="J8:L8"/>
    <mergeCell ref="X8:Y8"/>
    <mergeCell ref="M8:O8"/>
    <mergeCell ref="P8:Q8"/>
    <mergeCell ref="R8:S8"/>
    <mergeCell ref="X7:AB7"/>
    <mergeCell ref="A12:B12"/>
    <mergeCell ref="A13:B13"/>
    <mergeCell ref="F12:I12"/>
    <mergeCell ref="T7:W7"/>
    <mergeCell ref="A1:J1"/>
    <mergeCell ref="C6:I6"/>
    <mergeCell ref="A6:B8"/>
    <mergeCell ref="C7:E8"/>
    <mergeCell ref="P7:S7"/>
    <mergeCell ref="V8:W8"/>
    <mergeCell ref="X14:Y14"/>
    <mergeCell ref="AC14:AE14"/>
    <mergeCell ref="AC12:AE12"/>
    <mergeCell ref="AC11:AE11"/>
    <mergeCell ref="A9:B9"/>
    <mergeCell ref="A10:B10"/>
    <mergeCell ref="A11:B11"/>
    <mergeCell ref="C12:E12"/>
    <mergeCell ref="F11:I11"/>
    <mergeCell ref="J11:K11"/>
    <mergeCell ref="AO10:AP10"/>
    <mergeCell ref="AI10:AL10"/>
    <mergeCell ref="AQ10:AR10"/>
    <mergeCell ref="AX12:AY12"/>
    <mergeCell ref="AV12:AW12"/>
    <mergeCell ref="AS12:AT12"/>
    <mergeCell ref="AI11:AL11"/>
    <mergeCell ref="AS1:BB1"/>
    <mergeCell ref="A15:B15"/>
    <mergeCell ref="AW5:BA5"/>
    <mergeCell ref="AA11:AB11"/>
    <mergeCell ref="J12:K12"/>
    <mergeCell ref="BA12:BB12"/>
    <mergeCell ref="AM12:AN12"/>
    <mergeCell ref="AI12:AL12"/>
    <mergeCell ref="AO12:AP12"/>
    <mergeCell ref="AQ12:AR12"/>
  </mergeCells>
  <printOptions/>
  <pageMargins left="0.81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2012-05-22T05:59:43Z</cp:lastPrinted>
  <dcterms:created xsi:type="dcterms:W3CDTF">1997-01-08T22:48:59Z</dcterms:created>
  <dcterms:modified xsi:type="dcterms:W3CDTF">2012-05-22T05:59:47Z</dcterms:modified>
  <cp:category/>
  <cp:version/>
  <cp:contentType/>
  <cp:contentStatus/>
</cp:coreProperties>
</file>