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2年度\38_財政状況資料集の作成\08_作成依頼（2回目）\04_完成版\"/>
    </mc:Choice>
  </mc:AlternateContent>
  <bookViews>
    <workbookView xWindow="0" yWindow="0" windowWidth="19200" windowHeight="11376"/>
  </bookViews>
  <sheets>
    <sheet name="総括表" sheetId="10" r:id="rId1"/>
    <sheet name="普通会計の状況" sheetId="11" r:id="rId2"/>
    <sheet name="各会計、関係団体の財政状況及び健全化判断比率 " sheetId="18"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43" i="10" l="1"/>
  <c r="AM43" i="10"/>
  <c r="U43" i="10"/>
  <c r="BE42" i="10"/>
  <c r="AM42" i="10"/>
  <c r="U42" i="10"/>
  <c r="BE41" i="10"/>
  <c r="AM41" i="10"/>
  <c r="U41" i="10"/>
  <c r="BE40" i="10"/>
  <c r="AM40" i="10"/>
  <c r="U40" i="10"/>
  <c r="BE39" i="10"/>
  <c r="AM39" i="10"/>
  <c r="U39" i="10"/>
  <c r="BE38" i="10"/>
  <c r="AM38" i="10"/>
  <c r="U38" i="10"/>
  <c r="BE37" i="10"/>
  <c r="AM37" i="10"/>
  <c r="U37" i="10"/>
  <c r="BE36" i="10"/>
  <c r="AM36" i="10"/>
  <c r="BE35" i="10"/>
  <c r="BE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<sst xmlns="http://schemas.openxmlformats.org/spreadsheetml/2006/main" count="1129" uniqueCount="616">
  <si>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</si>
  <si>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</si>
  <si>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</si>
  <si>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</si>
  <si>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</si>
  <si>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</si>
  <si>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</si>
  <si>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</si>
  <si>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</si>
  <si>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</si>
  <si>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</si>
  <si>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</si>
  <si>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</si>
  <si>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</si>
  <si>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</si>
  <si>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</si>
  <si>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</si>
  <si>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</si>
  <si>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</si>
  <si>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</si>
  <si>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</si>
  <si>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</si>
  <si>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</si>
  <si>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</si>
  <si>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</si>
  <si>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</si>
  <si>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</si>
  <si>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</si>
  <si>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</si>
  <si>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</si>
  <si>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</si>
  <si>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</si>
  <si>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</si>
  <si>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</si>
  <si>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</si>
  <si>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</si>
  <si>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</si>
  <si>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</si>
  <si>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</si>
  <si>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</si>
  <si>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</si>
  <si>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</si>
  <si>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</si>
  <si>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</si>
  <si>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</si>
  <si>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</si>
  <si>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</si>
  <si>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</si>
  <si>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</si>
  <si>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</si>
  <si>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</si>
  <si>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</si>
  <si>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</si>
  <si>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</si>
  <si>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</si>
  <si>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</si>
  <si>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</si>
  <si>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</si>
  <si>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</si>
  <si>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</si>
  <si>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</si>
  <si>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</si>
  <si>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</si>
  <si>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</si>
  <si>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</si>
  <si>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</si>
  <si>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</si>
  <si>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</si>
  <si>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</si>
  <si>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</si>
  <si>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</si>
  <si>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</si>
  <si>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</si>
  <si>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</si>
  <si>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</si>
  <si>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</si>
  <si>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</si>
  <si>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</si>
  <si>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</si>
  <si>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</si>
  <si>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</si>
  <si>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</si>
  <si>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</si>
  <si>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</si>
  <si>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</si>
  <si>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</si>
  <si>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</si>
  <si>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</si>
  <si>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</si>
  <si>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</si>
  <si>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</si>
  <si>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</si>
  <si>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</si>
  <si>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</si>
  <si>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</si>
  <si>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</si>
  <si>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</si>
  <si>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</si>
  <si>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稲城市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</si>
  <si>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</si>
  <si>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</si>
  <si>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</si>
  <si>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</si>
  <si>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</si>
  <si>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</si>
  <si>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</si>
  <si>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</si>
  <si>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</si>
  <si>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</si>
  <si>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</si>
  <si>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</si>
  <si>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</si>
  <si>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</si>
  <si>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</si>
  <si>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</si>
  <si>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</si>
  <si>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</si>
  <si>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</si>
  <si>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</si>
  <si>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</si>
  <si>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</si>
  <si>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</si>
  <si>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</si>
  <si>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</si>
  <si>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</si>
  <si>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</si>
  <si>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</si>
  <si>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</si>
  <si>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</si>
  <si>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</si>
  <si>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</si>
  <si>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</si>
  <si>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</si>
  <si>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</si>
  <si>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</si>
  <si>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</si>
  <si>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</si>
  <si>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</si>
  <si>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</si>
  <si>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</si>
  <si>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</si>
  <si>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</si>
  <si>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</si>
  <si>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</si>
  <si>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</si>
  <si>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</si>
  <si>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</si>
  <si>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</si>
  <si>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</si>
  <si>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</si>
  <si>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</si>
  <si>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</si>
  <si>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</si>
  <si>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</si>
  <si>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</si>
  <si>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</si>
  <si>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</si>
  <si>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</si>
  <si>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</si>
  <si>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</si>
  <si>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</si>
  <si>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</si>
  <si>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</si>
  <si>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</si>
  <si>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</si>
  <si>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</si>
  <si>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</si>
  <si>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</si>
  <si>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</si>
  <si>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</si>
  <si>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</si>
  <si>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</si>
  <si>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</si>
  <si>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</si>
  <si>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</si>
  <si>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</si>
  <si>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</si>
  <si>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</si>
  <si>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</si>
  <si>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</si>
  <si>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</si>
  <si>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</si>
  <si>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</si>
  <si>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</si>
  <si>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</si>
  <si>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</si>
  <si>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</si>
  <si>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</si>
  <si>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</si>
  <si>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</si>
  <si>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</si>
  <si>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</si>
  <si>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</si>
  <si>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</si>
  <si>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</si>
  <si>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</si>
  <si>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</si>
  <si>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</si>
  <si>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</si>
  <si>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</si>
  <si>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</si>
  <si>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</si>
  <si>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</si>
  <si>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</si>
  <si>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</si>
  <si>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</si>
  <si>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</si>
  <si>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</si>
  <si>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</si>
  <si>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</si>
  <si>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</si>
  <si>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</si>
  <si>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東京都稲城市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</si>
  <si>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</si>
  <si>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</si>
  <si>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</si>
  <si>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</si>
  <si>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</si>
  <si>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</si>
  <si>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</si>
  <si>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</si>
  <si>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</si>
  <si>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</si>
  <si>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</si>
  <si>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</si>
  <si>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</si>
  <si>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</si>
  <si>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</si>
  <si>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</si>
  <si>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</si>
  <si>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</si>
  <si>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</si>
  <si>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</si>
  <si>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</si>
  <si>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</si>
  <si>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</si>
  <si>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</si>
  <si>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</si>
  <si>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</si>
  <si>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</si>
  <si>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</si>
  <si>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</si>
  <si>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</si>
  <si>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</si>
  <si>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</si>
  <si>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</si>
  <si>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</si>
  <si>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</si>
  <si>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</si>
  <si>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</si>
  <si>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</si>
  <si>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</si>
  <si>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</si>
  <si>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</si>
  <si>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</si>
  <si>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</si>
  <si>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</si>
  <si>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</si>
  <si>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</si>
  <si>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</si>
  <si>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</si>
  <si>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</si>
  <si>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</si>
  <si>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</si>
  <si>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</si>
  <si>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</si>
  <si>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</si>
  <si>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</si>
  <si>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</si>
  <si>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</si>
  <si>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</si>
  <si>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</si>
  <si>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</si>
  <si>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</si>
  <si>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</si>
  <si>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</si>
  <si>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</si>
  <si>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</si>
  <si>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</si>
  <si>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</si>
  <si>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</si>
  <si>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</si>
  <si>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</si>
  <si>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</si>
  <si>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</si>
  <si>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</si>
  <si>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</si>
  <si>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</si>
  <si>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</si>
  <si>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</si>
  <si>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</si>
  <si>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</si>
  <si>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</si>
  <si>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</si>
  <si>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</si>
  <si>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</si>
  <si>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</si>
  <si>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</si>
  <si>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</si>
  <si>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</si>
  <si>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</si>
  <si>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</si>
  <si>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</si>
  <si>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</si>
  <si>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</si>
  <si>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</si>
  <si>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</si>
  <si>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</si>
  <si>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</si>
  <si>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</si>
  <si>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</si>
  <si>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</si>
  <si>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</si>
  <si>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</si>
  <si>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</si>
  <si>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</si>
  <si>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</si>
  <si>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</si>
  <si>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</si>
  <si>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</si>
  <si>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</si>
  <si>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</si>
  <si>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</si>
  <si>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</si>
  <si>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</si>
  <si>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</si>
  <si>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</si>
  <si>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</si>
  <si>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</si>
  <si>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</si>
  <si>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</si>
  <si>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</si>
  <si>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</si>
  <si>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</si>
  <si>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</si>
  <si>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</si>
  <si>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</si>
  <si>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</si>
  <si>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</si>
  <si>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</si>
  <si>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</si>
  <si>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</si>
  <si>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</si>
  <si>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</si>
  <si>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</si>
  <si>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</si>
  <si>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</si>
  <si>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</si>
  <si>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</si>
  <si>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</si>
  <si>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</si>
  <si>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</si>
  <si>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</si>
  <si>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</si>
  <si>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</si>
  <si>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</si>
  <si>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</si>
  <si>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</si>
  <si>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</si>
  <si>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</si>
  <si>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</si>
  <si>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</si>
  <si>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</si>
  <si>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</si>
  <si>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</si>
  <si>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</si>
  <si>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</si>
  <si>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東京都稲城市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</si>
  <si>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</si>
  <si>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</si>
  <si>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</si>
  <si>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</si>
  <si>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</si>
  <si>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</si>
  <si>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</si>
  <si>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</si>
  <si>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</si>
  <si>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</si>
  <si>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</si>
  <si>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</si>
  <si>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</si>
  <si>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</si>
  <si>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</si>
  <si>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</si>
  <si>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</si>
  <si>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</si>
  <si>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</si>
  <si>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</si>
  <si>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</si>
  <si>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</si>
  <si>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</si>
  <si>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</si>
  <si>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</si>
  <si>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</si>
  <si>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</si>
  <si>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</si>
  <si>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</si>
  <si>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</si>
  <si>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</si>
  <si>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</si>
  <si>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</si>
  <si>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</si>
  <si>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</si>
  <si>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</si>
  <si>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</si>
  <si>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</si>
  <si>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</si>
  <si>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</si>
  <si>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</si>
  <si>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</si>
  <si>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</si>
  <si>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</si>
  <si>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</si>
  <si>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</si>
  <si>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</si>
  <si>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</si>
  <si>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</si>
  <si>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</si>
  <si>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</si>
  <si>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</si>
  <si>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</si>
  <si>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</si>
  <si>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</si>
  <si>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</si>
  <si>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</si>
  <si>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</si>
  <si>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</si>
  <si>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</si>
  <si>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</si>
  <si>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</si>
  <si>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</si>
  <si>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</si>
  <si>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</si>
  <si>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</si>
  <si>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</si>
  <si>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</si>
  <si>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</si>
  <si>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</si>
  <si>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</si>
  <si>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</si>
  <si>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</si>
  <si>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</si>
  <si>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</si>
  <si>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</si>
  <si>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</si>
  <si>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</si>
  <si>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</si>
  <si>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</si>
  <si>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</si>
  <si>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</si>
  <si>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</si>
  <si>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</si>
  <si>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</si>
  <si>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</si>
  <si>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</si>
  <si>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</si>
  <si>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</si>
  <si>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</si>
  <si>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</si>
  <si>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</si>
  <si>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</si>
  <si>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</si>
  <si>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</si>
  <si>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</si>
  <si>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</si>
  <si>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</si>
  <si>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</si>
  <si>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</si>
  <si>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</si>
  <si>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</si>
  <si>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</si>
  <si>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</si>
  <si>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</si>
  <si>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</si>
  <si>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</si>
  <si>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</si>
  <si>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</si>
  <si>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</si>
  <si>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</si>
  <si>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</si>
  <si>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</si>
  <si>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</si>
  <si>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</si>
  <si>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</si>
  <si>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</si>
  <si>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</si>
  <si>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</si>
  <si>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</si>
  <si>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</si>
  <si>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</si>
  <si>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</si>
  <si>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</si>
  <si>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</si>
  <si>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</si>
  <si>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</si>
  <si>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</si>
  <si>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</si>
  <si>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</si>
  <si>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</si>
  <si>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</si>
  <si>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</si>
  <si>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</si>
  <si>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</si>
  <si>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</si>
  <si>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</si>
  <si>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</si>
  <si>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</si>
  <si>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</si>
  <si>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</si>
  <si>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</si>
  <si>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</si>
  <si>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</si>
  <si>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</si>
  <si>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</si>
  <si>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</si>
  <si>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</si>
  <si>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</si>
  <si>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</si>
  <si>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</si>
  <si>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</si>
  <si>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</si>
  <si>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</si>
  <si>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</si>
  <si>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</si>
  <si>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</si>
  <si>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</si>
  <si>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</si>
  <si>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</si>
  <si>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</si>
  <si>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</si>
  <si>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</si>
  <si>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</si>
  <si>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</si>
  <si>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</si>
  <si>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</si>
  <si>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</si>
  <si>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</si>
  <si>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</si>
  <si>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</si>
  <si>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</si>
  <si>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</si>
  <si>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</si>
  <si>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</si>
  <si>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</si>
  <si>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</si>
  <si>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</si>
  <si>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3.51</t>
  </si>
  <si>
    <t>▲ 0.20</t>
  </si>
  <si>
    <t>病院事業会計</t>
  </si>
  <si>
    <t>一般会計</t>
  </si>
  <si>
    <t>介護保険特別会計</t>
  </si>
  <si>
    <t>下水道事業会計</t>
  </si>
  <si>
    <t>土地区画整理事業特別会計</t>
  </si>
  <si>
    <t>国民健康保険事業特別会計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</si>
  <si>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</si>
  <si>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</si>
  <si>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</si>
  <si>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</si>
  <si>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</si>
  <si>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</si>
  <si>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</si>
  <si>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</si>
  <si>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</si>
  <si>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</si>
  <si>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東京たま広域資源循環組合</t>
  </si>
  <si>
    <t>南多摩斎場組合</t>
  </si>
  <si>
    <t>多摩川衛生組合</t>
  </si>
  <si>
    <t>東京都市町村議会議員公務災害補償等組合</t>
  </si>
  <si>
    <t>東京都三市収益事業組合</t>
  </si>
  <si>
    <t>東京市町村総合事務組合（一般会計）</t>
  </si>
  <si>
    <t>東京市町村総合事務組合（交通災害共済事業特別会計）</t>
  </si>
  <si>
    <t>東京都市町村職員退職手当組合</t>
    <rPh sb="6" eb="8">
      <t>ショクイン</t>
    </rPh>
    <phoneticPr fontId="2"/>
  </si>
  <si>
    <t>東京都後期高齢者医療広域連合（一般会計）</t>
  </si>
  <si>
    <t>東京都後期高齢者医療広域連合（後期高齢者医療特別会計）</t>
  </si>
  <si>
    <t>稲城・府中墓苑組合（一般会計）</t>
    <rPh sb="10" eb="12">
      <t>イッパン</t>
    </rPh>
    <rPh sb="12" eb="14">
      <t>カイケイ</t>
    </rPh>
    <phoneticPr fontId="2"/>
  </si>
  <si>
    <t>稲城・府中墓苑組合（墓苑特別会計）</t>
    <rPh sb="10" eb="12">
      <t>ボエン</t>
    </rPh>
    <rPh sb="12" eb="14">
      <t>トクベツ</t>
    </rPh>
    <rPh sb="14" eb="16">
      <t>カイケイ</t>
    </rPh>
    <phoneticPr fontId="2"/>
  </si>
  <si>
    <t>公共施設整備基金</t>
    <rPh sb="0" eb="4">
      <t>コウキョウシセツ</t>
    </rPh>
    <rPh sb="4" eb="8">
      <t>セイビキキン</t>
    </rPh>
    <phoneticPr fontId="5"/>
  </si>
  <si>
    <t>緑化推進基金</t>
    <rPh sb="0" eb="2">
      <t>リョクカ</t>
    </rPh>
    <rPh sb="2" eb="6">
      <t>スイシンキキン</t>
    </rPh>
    <phoneticPr fontId="5"/>
  </si>
  <si>
    <t>長寿社会福祉基金</t>
    <rPh sb="0" eb="4">
      <t>チョウジュシャカイ</t>
    </rPh>
    <rPh sb="4" eb="6">
      <t>フクシ</t>
    </rPh>
    <rPh sb="6" eb="8">
      <t>キキン</t>
    </rPh>
    <phoneticPr fontId="5"/>
  </si>
  <si>
    <t>新型コロナウイルス感染症対策基金</t>
    <rPh sb="0" eb="2">
      <t>シンガタ</t>
    </rPh>
    <rPh sb="9" eb="12">
      <t>カンセンショウ</t>
    </rPh>
    <rPh sb="12" eb="16">
      <t>タイサクキキン</t>
    </rPh>
    <phoneticPr fontId="5"/>
  </si>
  <si>
    <t>都市計画事業資金積立基金</t>
    <rPh sb="0" eb="4">
      <t>トシケイカク</t>
    </rPh>
    <rPh sb="4" eb="8">
      <t>ジギョウシキン</t>
    </rPh>
    <rPh sb="8" eb="12">
      <t>ツミタテキキン</t>
    </rPh>
    <phoneticPr fontId="5"/>
  </si>
  <si>
    <t>いなぎグリーンウェルネス財団</t>
    <rPh sb="12" eb="14">
      <t>ザイダン</t>
    </rPh>
    <phoneticPr fontId="2"/>
  </si>
  <si>
    <t>〇</t>
    <phoneticPr fontId="2"/>
  </si>
  <si>
    <t>稲城市土地開発公社</t>
    <rPh sb="0" eb="3">
      <t>イナギシ</t>
    </rPh>
    <rPh sb="3" eb="9">
      <t>トチカイハツコウシャ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</si>
  <si>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</si>
  <si>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</si>
  <si>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</si>
  <si>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</si>
  <si>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</si>
  <si>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</si>
  <si>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</si>
  <si>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</si>
  <si>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</si>
  <si>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</si>
  <si>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当該団体値と類似団体内平均値の表が大きく異なる理由としては、稲城市では、人口の増加が続いており、そのような中で新規施設の建設等を行ってきました。それに加え、以前からある公共施設等の多くは老朽化が進んでおり、それに対応してきたため、将来負担比率は増加傾向にあります。また、実質公債費比率は、類似団体平均値に比べ低い数値ですが、これまで建設してきた施設の改修等に地方債の借入れを予定していますので上昇する見通しです。</t>
    <phoneticPr fontId="5"/>
  </si>
  <si>
    <t>将来負担比率について、平成28年度は、病院事業会計において経常利益がなく企業債の償還に係る繰出基準額約30億円がそのまま将来負担額となりました。令和２年度は、第一調理場建替移転事業債等の借入れによる地方債現在高の増により、令和元年度に比べて増となりました。有形固定資産減価償却率については、年々増加傾向にあり、今後、施設の整備や改修のため、地方債の借入れや基金の取崩しを行うことが見込まれることから、将来負担比率が過度に大きくならないよう、計画的に効率・効果的な修繕や改修等を実施していきます。</t>
    <rPh sb="72" eb="74">
      <t>レイワ</t>
    </rPh>
    <rPh sb="91" eb="92">
      <t>ナド</t>
    </rPh>
    <rPh sb="113" eb="114">
      <t>ガン</t>
    </rPh>
    <rPh sb="120" eb="121">
      <t>ゾウ</t>
    </rPh>
    <rPh sb="145" eb="147">
      <t>ネンネン</t>
    </rPh>
    <rPh sb="147" eb="149">
      <t>ゾウカ</t>
    </rPh>
    <rPh sb="149" eb="151">
      <t>ケイコウ</t>
    </rPh>
    <rPh sb="155" eb="157">
      <t>コンゴ</t>
    </rPh>
    <rPh sb="158" eb="160">
      <t>シセツ</t>
    </rPh>
    <rPh sb="161" eb="163">
      <t>セイビ</t>
    </rPh>
    <rPh sb="164" eb="166">
      <t>カイシュウ</t>
    </rPh>
    <rPh sb="170" eb="173">
      <t>チホウサイ</t>
    </rPh>
    <rPh sb="174" eb="176">
      <t>カリイレ</t>
    </rPh>
    <rPh sb="178" eb="180">
      <t>キキン</t>
    </rPh>
    <rPh sb="181" eb="182">
      <t>ト</t>
    </rPh>
    <rPh sb="182" eb="183">
      <t>クズ</t>
    </rPh>
    <rPh sb="185" eb="186">
      <t>オコナ</t>
    </rPh>
    <rPh sb="190" eb="192">
      <t>ミコ</t>
    </rPh>
    <rPh sb="200" eb="206">
      <t>ショウライフタンヒリツ</t>
    </rPh>
    <rPh sb="207" eb="209">
      <t>カド</t>
    </rPh>
    <rPh sb="210" eb="211">
      <t>オオ</t>
    </rPh>
    <phoneticPr fontId="5"/>
  </si>
  <si>
    <t>一般会計</t>
    <rPh sb="0" eb="2">
      <t>イッパン</t>
    </rPh>
    <rPh sb="2" eb="4">
      <t>カイケイ</t>
    </rPh>
    <phoneticPr fontId="2"/>
  </si>
  <si>
    <t>土地区画整理事業特別会計</t>
    <rPh sb="0" eb="2">
      <t>トチ</t>
    </rPh>
    <rPh sb="2" eb="4">
      <t>クカク</t>
    </rPh>
    <rPh sb="4" eb="6">
      <t>セイリ</t>
    </rPh>
    <rPh sb="6" eb="8">
      <t>ジギョウ</t>
    </rPh>
    <rPh sb="8" eb="10">
      <t>トクベツ</t>
    </rPh>
    <rPh sb="10" eb="12">
      <t>カイケイ</t>
    </rPh>
    <phoneticPr fontId="2"/>
  </si>
  <si>
    <t>国民健康保険事業特別会計</t>
    <rPh sb="0" eb="2">
      <t>コクミン</t>
    </rPh>
    <rPh sb="2" eb="4">
      <t>ケンコウ</t>
    </rPh>
    <rPh sb="4" eb="6">
      <t>ホケン</t>
    </rPh>
    <rPh sb="6" eb="8">
      <t>ジギョウ</t>
    </rPh>
    <rPh sb="8" eb="10">
      <t>トクベツ</t>
    </rPh>
    <rPh sb="10" eb="12">
      <t>カイケイ</t>
    </rPh>
    <phoneticPr fontId="2"/>
  </si>
  <si>
    <t>介護保険特別会計</t>
    <rPh sb="0" eb="2">
      <t>カイゴ</t>
    </rPh>
    <rPh sb="2" eb="4">
      <t>ホケン</t>
    </rPh>
    <rPh sb="4" eb="6">
      <t>トクベツ</t>
    </rPh>
    <rPh sb="6" eb="8">
      <t>カイケイ</t>
    </rPh>
    <phoneticPr fontId="2"/>
  </si>
  <si>
    <t>後期高齢者医療特別会計</t>
    <rPh sb="0" eb="2">
      <t>コウキ</t>
    </rPh>
    <rPh sb="2" eb="5">
      <t>コウレイシャ</t>
    </rPh>
    <rPh sb="5" eb="7">
      <t>イリョウ</t>
    </rPh>
    <rPh sb="7" eb="9">
      <t>トクベツ</t>
    </rPh>
    <rPh sb="9" eb="11">
      <t>カイケイ</t>
    </rPh>
    <phoneticPr fontId="2"/>
  </si>
  <si>
    <t>病院事業会計</t>
    <rPh sb="0" eb="2">
      <t>ビョウイン</t>
    </rPh>
    <rPh sb="2" eb="4">
      <t>ジギョウ</t>
    </rPh>
    <rPh sb="4" eb="6">
      <t>カイケイ</t>
    </rPh>
    <phoneticPr fontId="2"/>
  </si>
  <si>
    <t>下水道事業会計</t>
    <rPh sb="0" eb="3">
      <t>ゲスイドウ</t>
    </rPh>
    <rPh sb="3" eb="5">
      <t>ジギョウ</t>
    </rPh>
    <rPh sb="5" eb="7">
      <t>カイケイ</t>
    </rPh>
    <phoneticPr fontId="2"/>
  </si>
  <si>
    <t>東京たま広域資源循環組合</t>
    <rPh sb="0" eb="2">
      <t>トウキョウ</t>
    </rPh>
    <rPh sb="4" eb="6">
      <t>コウイキ</t>
    </rPh>
    <rPh sb="6" eb="8">
      <t>シゲン</t>
    </rPh>
    <rPh sb="8" eb="10">
      <t>ジュンカン</t>
    </rPh>
    <rPh sb="10" eb="12">
      <t>クミアイ</t>
    </rPh>
    <phoneticPr fontId="2"/>
  </si>
  <si>
    <t>南多摩斎場組合</t>
    <rPh sb="0" eb="3">
      <t>ミナミタマ</t>
    </rPh>
    <rPh sb="3" eb="5">
      <t>サイジョウ</t>
    </rPh>
    <rPh sb="5" eb="7">
      <t>クミアイ</t>
    </rPh>
    <phoneticPr fontId="2"/>
  </si>
  <si>
    <t>多摩川衛生組合</t>
    <rPh sb="0" eb="2">
      <t>タマ</t>
    </rPh>
    <rPh sb="2" eb="3">
      <t>ガワ</t>
    </rPh>
    <rPh sb="3" eb="5">
      <t>エイセイ</t>
    </rPh>
    <rPh sb="5" eb="7">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</si>
  <si>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</si>
  <si>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東京都三市収益事業組合</t>
    <rPh sb="0" eb="3">
      <t>トウキョウト</t>
    </rPh>
    <rPh sb="3" eb="5">
      <t>サンシ</t>
    </rPh>
    <rPh sb="5" eb="7">
      <t>シュウエキ</t>
    </rPh>
    <rPh sb="7" eb="9">
      <t>ジギョウ</t>
    </rPh>
    <rPh sb="9" eb="11">
      <t>クミアイ</t>
    </rPh>
    <phoneticPr fontId="2"/>
  </si>
  <si>
    <t>東京都市町村総合事務組合（一般会計）</t>
    <rPh sb="0" eb="3">
      <t>トウキョウト</t>
    </rPh>
    <rPh sb="3" eb="6">
      <t>シチョウソン</t>
    </rPh>
    <rPh sb="6" eb="8">
      <t>ソウゴウ</t>
    </rPh>
    <rPh sb="8" eb="10">
      <t>ジム</t>
    </rPh>
    <rPh sb="10" eb="12">
      <t>クミアイ</t>
    </rPh>
    <rPh sb="13" eb="15">
      <t>イッパン</t>
    </rPh>
    <rPh sb="15" eb="17">
      <t>カイケイ</t>
    </rPh>
    <phoneticPr fontId="2"/>
  </si>
  <si>
    <t>東京都市町村総合事務組合（交通災害共済事業特別会計）</t>
    <rPh sb="0" eb="3">
      <t>トウキョウト</t>
    </rPh>
    <rPh sb="3" eb="4">
      <t>シ</t>
    </rPh>
    <rPh sb="4" eb="6">
      <t>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</si>
  <si>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</si>
  <si>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</si>
  <si>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</si>
  <si>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</si>
  <si>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いなぎグリーンウェルネス財団</t>
    <rPh sb="12" eb="14">
      <t>ザイダン</t>
    </rPh>
    <phoneticPr fontId="2"/>
  </si>
  <si>
    <t>稲城市土地開発公社</t>
    <rPh sb="0" eb="3">
      <t>イナギシ</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</si>
</sst>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34" fillId="6" borderId="0"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Protection="1">
      <alignment vertical="center"/>
    </xf>
    <xf numFmtId="0" fontId="34" fillId="6" borderId="0" xfId="12" applyFont="1" applyFill="1" applyProtection="1">
      <alignment vertical="center"/>
    </xf>
    <xf numFmtId="0" fontId="34" fillId="6" borderId="75" xfId="12" applyFont="1" applyFill="1" applyBorder="1" applyAlignment="1" applyProtection="1">
      <alignment horizontal="center"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4"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35"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B603-4769-AFE7-7550194F30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73534</c:v>
                </c:pt>
                <c:pt idx="1">
                  <c:v>52733</c:v>
                </c:pt>
                <c:pt idx="2">
                  <c:v>70353</c:v>
                </c:pt>
                <c:pt idx="3">
                  <c:v>46945</c:v>
                </c:pt>
                <c:pt idx="4">
                  <c:v>66674</c:v>
                </c:pt>
              </c:numCache>
            </c:numRef>
          </c:val>
          <c:smooth val="0"/>
          <c:extLst>
            <c:ext xmlns:c16="http://schemas.microsoft.com/office/drawing/2014/chart" uri="{C3380CC4-5D6E-409C-BE32-E72D297353CC}">
              <c16:uniqueId val="{00000001-B603-4769-AFE7-7550194F30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3.29</c:v>
                </c:pt>
                <c:pt idx="1">
                  <c:v>4.22</c:v>
                </c:pt>
                <c:pt idx="2">
                  <c:v>4.5599999999999996</c:v>
                </c:pt>
                <c:pt idx="3">
                  <c:v>5.54</c:v>
                </c:pt>
                <c:pt idx="4">
                  <c:v>5.16</c:v>
                </c:pt>
              </c:numCache>
            </c:numRef>
          </c:val>
          <c:extLst>
            <c:ext xmlns:c16="http://schemas.microsoft.com/office/drawing/2014/chart" uri="{C3380CC4-5D6E-409C-BE32-E72D297353CC}">
              <c16:uniqueId val="{00000000-6CE2-4806-9FFD-0CD65CB91F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15.42</c:v>
                </c:pt>
                <c:pt idx="1">
                  <c:v>15.11</c:v>
                </c:pt>
                <c:pt idx="2">
                  <c:v>15.62</c:v>
                </c:pt>
                <c:pt idx="3">
                  <c:v>16.02</c:v>
                </c:pt>
                <c:pt idx="4">
                  <c:v>15.47</c:v>
                </c:pt>
              </c:numCache>
            </c:numRef>
          </c:val>
          <c:extLst>
            <c:ext xmlns:c16="http://schemas.microsoft.com/office/drawing/2014/chart" uri="{C3380CC4-5D6E-409C-BE32-E72D297353CC}">
              <c16:uniqueId val="{00000001-6CE2-4806-9FFD-0CD65CB91FB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-3.51</c:v>
                </c:pt>
                <c:pt idx="1">
                  <c:v>0.85</c:v>
                </c:pt>
                <c:pt idx="2">
                  <c:v>0.95</c:v>
                </c:pt>
                <c:pt idx="3">
                  <c:v>1.43</c:v>
                </c:pt>
                <c:pt idx="4">
                  <c:v>-0.2</c:v>
                </c:pt>
              </c:numCache>
            </c:numRef>
          </c:val>
          <c:smooth val="0"/>
          <c:extLst>
            <c:ext xmlns:c16="http://schemas.microsoft.com/office/drawing/2014/chart" uri="{C3380CC4-5D6E-409C-BE32-E72D297353CC}">
              <c16:uniqueId val="{00000002-6CE2-4806-9FFD-0CD65CB91FB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0.01</c:v>
                </c:pt>
                <c:pt idx="4">
                  <c:v>#N/A</c:v>
                </c:pt>
                <c:pt idx="5">
                  <c:v>0.63</c:v>
                </c:pt>
                <c:pt idx="6">
                  <c:v>0</c:v>
                </c:pt>
                <c:pt idx="7">
                  <c:v>0</c:v>
                </c:pt>
                <c:pt idx="8">
                  <c:v>0</c:v>
                </c:pt>
                <c:pt idx="9">
                  <c:v>0</c:v>
                </c:pt>
              </c:numCache>
            </c:numRef>
          </c:val>
          <c:extLst>
            <c:ext xmlns:c16="http://schemas.microsoft.com/office/drawing/2014/chart" uri="{C3380CC4-5D6E-409C-BE32-E72D297353CC}">
              <c16:uniqueId val="{00000000-B75C-4AB8-BC6B-F229890189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75C-4AB8-BC6B-F229890189C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75C-4AB8-BC6B-F229890189C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75C-4AB8-BC6B-F229890189CE}"/>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75C-4AB8-BC6B-F229890189CE}"/>
            </c:ext>
          </c:extLst>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B75C-4AB8-BC6B-F229890189C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0.17</c:v>
                </c:pt>
                <c:pt idx="8">
                  <c:v>#N/A</c:v>
                </c:pt>
                <c:pt idx="9">
                  <c:v>0.71</c:v>
                </c:pt>
              </c:numCache>
            </c:numRef>
          </c:val>
          <c:extLst>
            <c:ext xmlns:c16="http://schemas.microsoft.com/office/drawing/2014/chart" uri="{C3380CC4-5D6E-409C-BE32-E72D297353CC}">
              <c16:uniqueId val="{00000006-B75C-4AB8-BC6B-F229890189C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c:v>
                </c:pt>
                <c:pt idx="2">
                  <c:v>#N/A</c:v>
                </c:pt>
                <c:pt idx="3">
                  <c:v>0.93</c:v>
                </c:pt>
                <c:pt idx="4">
                  <c:v>#N/A</c:v>
                </c:pt>
                <c:pt idx="5">
                  <c:v>0.77</c:v>
                </c:pt>
                <c:pt idx="6">
                  <c:v>#N/A</c:v>
                </c:pt>
                <c:pt idx="7">
                  <c:v>1.07</c:v>
                </c:pt>
                <c:pt idx="8">
                  <c:v>#N/A</c:v>
                </c:pt>
                <c:pt idx="9">
                  <c:v>1.19</c:v>
                </c:pt>
              </c:numCache>
            </c:numRef>
          </c:val>
          <c:extLst>
            <c:ext xmlns:c16="http://schemas.microsoft.com/office/drawing/2014/chart" uri="{C3380CC4-5D6E-409C-BE32-E72D297353CC}">
              <c16:uniqueId val="{00000007-B75C-4AB8-BC6B-F229890189C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3.28</c:v>
                </c:pt>
                <c:pt idx="2">
                  <c:v>#N/A</c:v>
                </c:pt>
                <c:pt idx="3">
                  <c:v>4.21</c:v>
                </c:pt>
                <c:pt idx="4">
                  <c:v>#N/A</c:v>
                </c:pt>
                <c:pt idx="5">
                  <c:v>4.55</c:v>
                </c:pt>
                <c:pt idx="6">
                  <c:v>#N/A</c:v>
                </c:pt>
                <c:pt idx="7">
                  <c:v>5.54</c:v>
                </c:pt>
                <c:pt idx="8">
                  <c:v>#N/A</c:v>
                </c:pt>
                <c:pt idx="9">
                  <c:v>5.16</c:v>
                </c:pt>
              </c:numCache>
            </c:numRef>
          </c:val>
          <c:extLst>
            <c:ext xmlns:c16="http://schemas.microsoft.com/office/drawing/2014/chart" uri="{C3380CC4-5D6E-409C-BE32-E72D297353CC}">
              <c16:uniqueId val="{00000008-B75C-4AB8-BC6B-F229890189C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8.9499999999999993</c:v>
                </c:pt>
                <c:pt idx="2">
                  <c:v>#N/A</c:v>
                </c:pt>
                <c:pt idx="3">
                  <c:v>7.17</c:v>
                </c:pt>
                <c:pt idx="4">
                  <c:v>#N/A</c:v>
                </c:pt>
                <c:pt idx="5">
                  <c:v>6.75</c:v>
                </c:pt>
                <c:pt idx="6">
                  <c:v>#N/A</c:v>
                </c:pt>
                <c:pt idx="7">
                  <c:v>5.63</c:v>
                </c:pt>
                <c:pt idx="8">
                  <c:v>#N/A</c:v>
                </c:pt>
                <c:pt idx="9">
                  <c:v>8.15</c:v>
                </c:pt>
              </c:numCache>
            </c:numRef>
          </c:val>
          <c:extLst>
            <c:ext xmlns:c16="http://schemas.microsoft.com/office/drawing/2014/chart" uri="{C3380CC4-5D6E-409C-BE32-E72D297353CC}">
              <c16:uniqueId val="{00000009-B75C-4AB8-BC6B-F229890189C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2441</c:v>
                </c:pt>
                <c:pt idx="5">
                  <c:v>2370</c:v>
                </c:pt>
                <c:pt idx="8">
                  <c:v>2394</c:v>
                </c:pt>
                <c:pt idx="11">
                  <c:v>2344</c:v>
                </c:pt>
                <c:pt idx="14">
                  <c:v>2236</c:v>
                </c:pt>
              </c:numCache>
            </c:numRef>
          </c:val>
          <c:extLst>
            <c:ext xmlns:c16="http://schemas.microsoft.com/office/drawing/2014/chart" uri="{C3380CC4-5D6E-409C-BE32-E72D297353CC}">
              <c16:uniqueId val="{00000000-5CFC-4706-AC9F-6514407B68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CFC-4706-AC9F-6514407B68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274</c:v>
                </c:pt>
                <c:pt idx="3">
                  <c:v>353</c:v>
                </c:pt>
                <c:pt idx="6">
                  <c:v>548</c:v>
                </c:pt>
                <c:pt idx="9">
                  <c:v>421</c:v>
                </c:pt>
                <c:pt idx="12">
                  <c:v>416</c:v>
                </c:pt>
              </c:numCache>
            </c:numRef>
          </c:val>
          <c:extLst>
            <c:ext xmlns:c16="http://schemas.microsoft.com/office/drawing/2014/chart" uri="{C3380CC4-5D6E-409C-BE32-E72D297353CC}">
              <c16:uniqueId val="{00000002-5CFC-4706-AC9F-6514407B68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c:v>
                </c:pt>
                <c:pt idx="3">
                  <c:v>17</c:v>
                </c:pt>
                <c:pt idx="6">
                  <c:v>21</c:v>
                </c:pt>
                <c:pt idx="9">
                  <c:v>29</c:v>
                </c:pt>
                <c:pt idx="12">
                  <c:v>13</c:v>
                </c:pt>
              </c:numCache>
            </c:numRef>
          </c:val>
          <c:extLst>
            <c:ext xmlns:c16="http://schemas.microsoft.com/office/drawing/2014/chart" uri="{C3380CC4-5D6E-409C-BE32-E72D297353CC}">
              <c16:uniqueId val="{00000003-5CFC-4706-AC9F-6514407B68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381</c:v>
                </c:pt>
                <c:pt idx="3">
                  <c:v>390</c:v>
                </c:pt>
                <c:pt idx="6">
                  <c:v>303</c:v>
                </c:pt>
                <c:pt idx="9">
                  <c:v>363</c:v>
                </c:pt>
                <c:pt idx="12">
                  <c:v>319</c:v>
                </c:pt>
              </c:numCache>
            </c:numRef>
          </c:val>
          <c:extLst>
            <c:ext xmlns:c16="http://schemas.microsoft.com/office/drawing/2014/chart" uri="{C3380CC4-5D6E-409C-BE32-E72D297353CC}">
              <c16:uniqueId val="{00000004-5CFC-4706-AC9F-6514407B68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FC-4706-AC9F-6514407B68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CFC-4706-AC9F-6514407B68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2119</c:v>
                </c:pt>
                <c:pt idx="3">
                  <c:v>2085</c:v>
                </c:pt>
                <c:pt idx="6">
                  <c:v>1999</c:v>
                </c:pt>
                <c:pt idx="9">
                  <c:v>1942</c:v>
                </c:pt>
                <c:pt idx="12">
                  <c:v>2048</c:v>
                </c:pt>
              </c:numCache>
            </c:numRef>
          </c:val>
          <c:extLst>
            <c:ext xmlns:c16="http://schemas.microsoft.com/office/drawing/2014/chart" uri="{C3380CC4-5D6E-409C-BE32-E72D297353CC}">
              <c16:uniqueId val="{00000007-5CFC-4706-AC9F-6514407B685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342</c:v>
                </c:pt>
                <c:pt idx="2">
                  <c:v>#N/A</c:v>
                </c:pt>
                <c:pt idx="3">
                  <c:v>#N/A</c:v>
                </c:pt>
                <c:pt idx="4">
                  <c:v>475</c:v>
                </c:pt>
                <c:pt idx="5">
                  <c:v>#N/A</c:v>
                </c:pt>
                <c:pt idx="6">
                  <c:v>#N/A</c:v>
                </c:pt>
                <c:pt idx="7">
                  <c:v>477</c:v>
                </c:pt>
                <c:pt idx="8">
                  <c:v>#N/A</c:v>
                </c:pt>
                <c:pt idx="9">
                  <c:v>#N/A</c:v>
                </c:pt>
                <c:pt idx="10">
                  <c:v>411</c:v>
                </c:pt>
                <c:pt idx="11">
                  <c:v>#N/A</c:v>
                </c:pt>
                <c:pt idx="12">
                  <c:v>#N/A</c:v>
                </c:pt>
                <c:pt idx="13">
                  <c:v>560</c:v>
                </c:pt>
                <c:pt idx="14">
                  <c:v>#N/A</c:v>
                </c:pt>
              </c:numCache>
            </c:numRef>
          </c:val>
          <c:smooth val="0"/>
          <c:extLst>
            <c:ext xmlns:c16="http://schemas.microsoft.com/office/drawing/2014/chart" uri="{C3380CC4-5D6E-409C-BE32-E72D297353CC}">
              <c16:uniqueId val="{00000008-5CFC-4706-AC9F-6514407B685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20014</c:v>
                </c:pt>
                <c:pt idx="5">
                  <c:v>19303</c:v>
                </c:pt>
                <c:pt idx="8">
                  <c:v>18627</c:v>
                </c:pt>
                <c:pt idx="11">
                  <c:v>17496</c:v>
                </c:pt>
                <c:pt idx="14">
                  <c:v>16700</c:v>
                </c:pt>
              </c:numCache>
            </c:numRef>
          </c:val>
          <c:extLst>
            <c:ext xmlns:c16="http://schemas.microsoft.com/office/drawing/2014/chart" uri="{C3380CC4-5D6E-409C-BE32-E72D297353CC}">
              <c16:uniqueId val="{00000000-BCBB-42B0-9BB7-0D6B3A35FC3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5713</c:v>
                </c:pt>
                <c:pt idx="5">
                  <c:v>5370</c:v>
                </c:pt>
                <c:pt idx="8">
                  <c:v>5267</c:v>
                </c:pt>
                <c:pt idx="11">
                  <c:v>5123</c:v>
                </c:pt>
                <c:pt idx="14">
                  <c:v>4712</c:v>
                </c:pt>
              </c:numCache>
            </c:numRef>
          </c:val>
          <c:extLst>
            <c:ext xmlns:c16="http://schemas.microsoft.com/office/drawing/2014/chart" uri="{C3380CC4-5D6E-409C-BE32-E72D297353CC}">
              <c16:uniqueId val="{00000001-BCBB-42B0-9BB7-0D6B3A35FC3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6110</c:v>
                </c:pt>
                <c:pt idx="5">
                  <c:v>6002</c:v>
                </c:pt>
                <c:pt idx="8">
                  <c:v>6266</c:v>
                </c:pt>
                <c:pt idx="11">
                  <c:v>6563</c:v>
                </c:pt>
                <c:pt idx="14">
                  <c:v>6666</c:v>
                </c:pt>
              </c:numCache>
            </c:numRef>
          </c:val>
          <c:extLst>
            <c:ext xmlns:c16="http://schemas.microsoft.com/office/drawing/2014/chart" uri="{C3380CC4-5D6E-409C-BE32-E72D297353CC}">
              <c16:uniqueId val="{00000002-BCBB-42B0-9BB7-0D6B3A35FC3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BB-42B0-9BB7-0D6B3A35FC3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BB-42B0-9BB7-0D6B3A35FC3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BB-42B0-9BB7-0D6B3A35FC3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2302</c:v>
                </c:pt>
                <c:pt idx="3">
                  <c:v>2229</c:v>
                </c:pt>
                <c:pt idx="6">
                  <c:v>2305</c:v>
                </c:pt>
                <c:pt idx="9">
                  <c:v>2316</c:v>
                </c:pt>
                <c:pt idx="12">
                  <c:v>2316</c:v>
                </c:pt>
              </c:numCache>
            </c:numRef>
          </c:val>
          <c:extLst>
            <c:ext xmlns:c16="http://schemas.microsoft.com/office/drawing/2014/chart" uri="{C3380CC4-5D6E-409C-BE32-E72D297353CC}">
              <c16:uniqueId val="{00000006-BCBB-42B0-9BB7-0D6B3A35FC3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287</c:v>
                </c:pt>
                <c:pt idx="3">
                  <c:v>254</c:v>
                </c:pt>
                <c:pt idx="6">
                  <c:v>227</c:v>
                </c:pt>
                <c:pt idx="9">
                  <c:v>199</c:v>
                </c:pt>
                <c:pt idx="12">
                  <c:v>175</c:v>
                </c:pt>
              </c:numCache>
            </c:numRef>
          </c:val>
          <c:extLst>
            <c:ext xmlns:c16="http://schemas.microsoft.com/office/drawing/2014/chart" uri="{C3380CC4-5D6E-409C-BE32-E72D297353CC}">
              <c16:uniqueId val="{00000007-BCBB-42B0-9BB7-0D6B3A35FC3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5307</c:v>
                </c:pt>
                <c:pt idx="3">
                  <c:v>3016</c:v>
                </c:pt>
                <c:pt idx="6">
                  <c:v>2660</c:v>
                </c:pt>
                <c:pt idx="9">
                  <c:v>2462</c:v>
                </c:pt>
                <c:pt idx="12">
                  <c:v>2253</c:v>
                </c:pt>
              </c:numCache>
            </c:numRef>
          </c:val>
          <c:extLst>
            <c:ext xmlns:c16="http://schemas.microsoft.com/office/drawing/2014/chart" uri="{C3380CC4-5D6E-409C-BE32-E72D297353CC}">
              <c16:uniqueId val="{00000008-BCBB-42B0-9BB7-0D6B3A35FC3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7643</c:v>
                </c:pt>
                <c:pt idx="3">
                  <c:v>6770</c:v>
                </c:pt>
                <c:pt idx="6">
                  <c:v>6122</c:v>
                </c:pt>
                <c:pt idx="9">
                  <c:v>5354</c:v>
                </c:pt>
                <c:pt idx="12">
                  <c:v>4570</c:v>
                </c:pt>
              </c:numCache>
            </c:numRef>
          </c:val>
          <c:extLst>
            <c:ext xmlns:c16="http://schemas.microsoft.com/office/drawing/2014/chart" uri="{C3380CC4-5D6E-409C-BE32-E72D297353CC}">
              <c16:uniqueId val="{00000009-BCBB-42B0-9BB7-0D6B3A35FC3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23617</c:v>
                </c:pt>
                <c:pt idx="3">
                  <c:v>23084</c:v>
                </c:pt>
                <c:pt idx="6">
                  <c:v>24123</c:v>
                </c:pt>
                <c:pt idx="9">
                  <c:v>24026</c:v>
                </c:pt>
                <c:pt idx="12">
                  <c:v>24455</c:v>
                </c:pt>
              </c:numCache>
            </c:numRef>
          </c:val>
          <c:extLst>
            <c:ext xmlns:c16="http://schemas.microsoft.com/office/drawing/2014/chart" uri="{C3380CC4-5D6E-409C-BE32-E72D297353CC}">
              <c16:uniqueId val="{0000000A-BCBB-42B0-9BB7-0D6B3A35FC3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7320</c:v>
                </c:pt>
                <c:pt idx="2">
                  <c:v>#N/A</c:v>
                </c:pt>
                <c:pt idx="3">
                  <c:v>#N/A</c:v>
                </c:pt>
                <c:pt idx="4">
                  <c:v>4677</c:v>
                </c:pt>
                <c:pt idx="5">
                  <c:v>#N/A</c:v>
                </c:pt>
                <c:pt idx="6">
                  <c:v>#N/A</c:v>
                </c:pt>
                <c:pt idx="7">
                  <c:v>5279</c:v>
                </c:pt>
                <c:pt idx="8">
                  <c:v>#N/A</c:v>
                </c:pt>
                <c:pt idx="9">
                  <c:v>#N/A</c:v>
                </c:pt>
                <c:pt idx="10">
                  <c:v>5175</c:v>
                </c:pt>
                <c:pt idx="11">
                  <c:v>#N/A</c:v>
                </c:pt>
                <c:pt idx="12">
                  <c:v>#N/A</c:v>
                </c:pt>
                <c:pt idx="13">
                  <c:v>5692</c:v>
                </c:pt>
                <c:pt idx="14">
                  <c:v>#N/A</c:v>
                </c:pt>
              </c:numCache>
            </c:numRef>
          </c:val>
          <c:smooth val="0"/>
          <c:extLst>
            <c:ext xmlns:c16="http://schemas.microsoft.com/office/drawing/2014/chart" uri="{C3380CC4-5D6E-409C-BE32-E72D297353CC}">
              <c16:uniqueId val="{0000000B-BCBB-42B0-9BB7-0D6B3A35FC3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2739</c:v>
                </c:pt>
                <c:pt idx="1">
                  <c:v>2815</c:v>
                </c:pt>
                <c:pt idx="2">
                  <c:v>2813</c:v>
                </c:pt>
              </c:numCache>
            </c:numRef>
          </c:val>
          <c:extLst>
            <c:ext xmlns:c16="http://schemas.microsoft.com/office/drawing/2014/chart" uri="{C3380CC4-5D6E-409C-BE32-E72D297353CC}">
              <c16:uniqueId val="{00000000-875E-4C3E-88DE-96F67CFF17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75E-4C3E-88DE-96F67CFF17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2525</c:v>
                </c:pt>
                <c:pt idx="1">
                  <c:v>2644</c:v>
                </c:pt>
                <c:pt idx="2">
                  <c:v>2732</c:v>
                </c:pt>
              </c:numCache>
            </c:numRef>
          </c:val>
          <c:extLst>
            <c:ext xmlns:c16="http://schemas.microsoft.com/office/drawing/2014/chart" uri="{C3380CC4-5D6E-409C-BE32-E72D297353CC}">
              <c16:uniqueId val="{00000002-875E-4C3E-88DE-96F67CFF17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{C604E14E-6A47-4AFB-B754-0BC23BDDAF21}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DFD-44A6-A27A-7E7A37A7FE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{B8938805-E854-4009-8561-4AE041BDE853}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FD-44A6-A27A-7E7A37A7FE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{B6CF4548-7C21-42DE-BE00-FA59D7F17FE1}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FD-44A6-A27A-7E7A37A7FE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{64D4B714-2BA9-4BDB-84EC-D5270EAEE432}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FD-44A6-A27A-7E7A37A7FE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{A85E24CA-C044-4EE4-AAE9-3093B89B7EAD}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FD-44A6-A27A-7E7A37A7FE2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{7192478E-C39B-447A-AA78-0E77C62ADF2C}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DFD-44A6-A27A-7E7A37A7FE2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{A5F169C4-2768-4418-8CD3-351858DC914D}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DFD-44A6-A27A-7E7A37A7FE2A}"/>
                </c:ext>
              </c:extLst>
            </c:dLbl>
            <c:dLbl>
              <c:idx val="24"/>
              <c:layout>
                <c:manualLayout>
                  <c:x val="-4.017764184656891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{7858B6F1-75D4-4832-94E7-F5C868C06675}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DFD-44A6-A27A-7E7A37A7FE2A}"/>
                </c:ext>
              </c:extLst>
            </c:dLbl>
            <c:dLbl>
              <c:idx val="32"/>
              <c:layout>
                <c:manualLayout>
                  <c:x val="-2.3853859453899409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{1DD7A3EB-FDFA-4CD9-B41F-DFBF2D883366}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DFD-44A6-A27A-7E7A37A7FE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59.7</c:v>
                </c:pt>
                <c:pt idx="8">
                  <c:v>61.8</c:v>
                </c:pt>
                <c:pt idx="16">
                  <c:v>63.5</c:v>
                </c:pt>
                <c:pt idx="24">
                  <c:v>65.3</c:v>
                </c:pt>
                <c:pt idx="32">
                  <c:v>65.2</c:v>
                </c:pt>
              </c:numCache>
            </c:numRef>
          </c:xVal>
          <c:yVal>
            <c:numRef>
              <c:f>公会計指標分析・財政指標組合せ分析表!$BP$51:$DC$51</c:f>
              <c:numCache>
                <c:formatCode>#,##0.0;"▲ "#,##0.0</c:formatCode>
                <c:ptCount val="40"/>
                <c:pt idx="0">
                  <c:v>47.9</c:v>
                </c:pt>
                <c:pt idx="8">
                  <c:v>30.1</c:v>
                </c:pt>
                <c:pt idx="16">
                  <c:v>33.700000000000003</c:v>
                </c:pt>
                <c:pt idx="24">
                  <c:v>32.799999999999997</c:v>
                </c:pt>
                <c:pt idx="32">
                  <c:v>34.6</c:v>
                </c:pt>
              </c:numCache>
            </c:numRef>
          </c:yVal>
          <c:smooth val="0"/>
          <c:extLst>
            <c:ext xmlns:c16="http://schemas.microsoft.com/office/drawing/2014/chart" uri="{C3380CC4-5D6E-409C-BE32-E72D297353CC}">
              <c16:uniqueId val="{00000009-DDFD-44A6-A27A-7E7A37A7FE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{8C465D56-5D00-4DCC-994C-E7A3547043D7}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DFD-44A6-A27A-7E7A37A7FE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{02756FD2-F54A-4665-B998-37CDF08D53F2}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FD-44A6-A27A-7E7A37A7FE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{4F88C685-5F0D-4708-BB33-7541BEC6DC5A}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FD-44A6-A27A-7E7A37A7FE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{BD9751E1-30B6-4457-AA44-4BCAC63E56D2}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FD-44A6-A27A-7E7A37A7FE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{C5DDFD71-BC6D-442E-8396-7D1E0F94E500}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FD-44A6-A27A-7E7A37A7FE2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{1EF35071-1055-42C6-BB4D-E5F03170962E}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DFD-44A6-A27A-7E7A37A7FE2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{19675544-6B49-4958-B556-2A358A697D8E}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DFD-44A6-A27A-7E7A37A7FE2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{CAFADEFE-5C1B-4C6E-B41D-3B748A94C08A}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DFD-44A6-A27A-7E7A37A7FE2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{2C337520-7D8F-4A3C-86E2-A5529D175CAF}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DFD-44A6-A27A-7E7A37A7FE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DDFD-44A6-A27A-7E7A37A7FE2A}"/>
            </c:ext>
          </c:extLst>
        </c:ser>
        <c:dLbls>
          <c:showLegendKey val="0"/>
          <c:showVal val="1"/>
          <c:showCatName val="0"/>
          <c:showSerName val="0"/>
          <c:showPercent val="0"/>
          <c:showBubbleSize val="0"/>
        </c:dLbls>
        <c:axId val="46179840"/>
        <c:axId val="46181760"/>
      </c:scatterChart>
      <c:valAx>
        <c:axId val="46179840"/>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{D80D6600-E155-48A9-B258-3284AD5B906D}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79E-4F8A-B7F3-870BB15676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{E399141A-DCE5-432E-B715-36BA738C9073}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9E-4F8A-B7F3-870BB15676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{2E418BBC-EBC4-4EC1-BEAC-AC3430556CFD}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9E-4F8A-B7F3-870BB15676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{D2E8BFC4-47F5-4FDC-8AE6-1096DC79C820}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9E-4F8A-B7F3-870BB15676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{E78783EF-2CC9-4A17-AD1D-68FBDEB1C0DB}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9E-4F8A-B7F3-870BB156761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{A223558E-3037-4273-81B8-9EB06804F8B1}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79E-4F8A-B7F3-870BB1567613}"/>
                </c:ext>
              </c:extLst>
            </c:dLbl>
            <c:dLbl>
              <c:idx val="16"/>
              <c:layout>
                <c:manualLayout>
                  <c:x val="-2.8766015700383205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{0E9497A1-CFCA-4890-A97F-87D64C81E76F}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79E-4F8A-B7F3-870BB1567613}"/>
                </c:ext>
              </c:extLst>
            </c:dLbl>
            <c:dLbl>
              <c:idx val="24"/>
              <c:layout>
                <c:manualLayout>
                  <c:x val="-3.4502318643803015E-2"/>
                  <c:y val="-6.731302062391646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{3E91CEC3-F528-4699-B6A0-BA1207D407F2}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79E-4F8A-B7F3-870BB1567613}"/>
                </c:ext>
              </c:extLst>
            </c:dLbl>
            <c:dLbl>
              <c:idx val="32"/>
              <c:layout>
                <c:manualLayout>
                  <c:x val="-3.1570342725075584E-2"/>
                  <c:y val="-5.7520273551671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{4693B278-08BF-4053-8F8D-53D7674F9789}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79E-4F8A-B7F3-870BB15676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2.1</c:v>
                </c:pt>
                <c:pt idx="16">
                  <c:v>2.7</c:v>
                </c:pt>
                <c:pt idx="24">
                  <c:v>2.9</c:v>
                </c:pt>
                <c:pt idx="32">
                  <c:v>3</c:v>
                </c:pt>
              </c:numCache>
            </c:numRef>
          </c:xVal>
          <c:yVal>
            <c:numRef>
              <c:f>公会計指標分析・財政指標組合せ分析表!$BP$73:$DC$73</c:f>
              <c:numCache>
                <c:formatCode>#,##0.0;"▲ "#,##0.0</c:formatCode>
                <c:ptCount val="40"/>
                <c:pt idx="0">
                  <c:v>47.9</c:v>
                </c:pt>
                <c:pt idx="8">
                  <c:v>30.1</c:v>
                </c:pt>
                <c:pt idx="16">
                  <c:v>33.700000000000003</c:v>
                </c:pt>
                <c:pt idx="24">
                  <c:v>32.799999999999997</c:v>
                </c:pt>
                <c:pt idx="32">
                  <c:v>34.6</c:v>
                </c:pt>
              </c:numCache>
            </c:numRef>
          </c:yVal>
          <c:smooth val="0"/>
          <c:extLst>
            <c:ext xmlns:c16="http://schemas.microsoft.com/office/drawing/2014/chart" uri="{C3380CC4-5D6E-409C-BE32-E72D297353CC}">
              <c16:uniqueId val="{00000009-579E-4F8A-B7F3-870BB156761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{AC82531B-9364-47A2-A63B-A4AFA2B2C0D2}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79E-4F8A-B7F3-870BB156761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{62A9A68E-28F2-4801-B4F3-423F5287C621}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9E-4F8A-B7F3-870BB15676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{10269FB4-7B8B-42E4-9638-75448FBB9FFC}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9E-4F8A-B7F3-870BB15676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{B1B9882B-648D-4A01-87C3-B521A8E1A84E}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9E-4F8A-B7F3-870BB15676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{AF44793C-B837-42AE-8BD7-A78E1E0CADF9}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9E-4F8A-B7F3-870BB156761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{C0720AF5-87E7-4124-9652-1827BF96634F}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79E-4F8A-B7F3-870BB1567613}"/>
                </c:ext>
              </c:extLst>
            </c:dLbl>
            <c:dLbl>
              <c:idx val="16"/>
              <c:layout>
                <c:manualLayout>
                  <c:x val="0"/>
                  <c:y val="6.0361721671311538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{DED41044-348F-4783-9BD9-DF5B7546EDC5}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79E-4F8A-B7F3-870BB1567613}"/>
                </c:ext>
              </c:extLst>
            </c:dLbl>
            <c:dLbl>
              <c:idx val="24"/>
              <c:layout>
                <c:manualLayout>
                  <c:x val="0"/>
                  <c:y val="2.6575322948653181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{4ADEC17C-2A03-41F8-AB92-7A283A418AE4}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79E-4F8A-B7F3-870BB1567613}"/>
                </c:ext>
              </c:extLst>
            </c:dLbl>
            <c:dLbl>
              <c:idx val="32"/>
              <c:layout>
                <c:manualLayout>
                  <c:x val="0"/>
                  <c:y val="-8.6935332182118442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{33D9B919-5308-43A1-8755-96106C2ACC07}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79E-4F8A-B7F3-870BB15676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579E-4F8A-B7F3-870BB1567613}"/>
            </c:ext>
          </c:extLst>
        </c:ser>
        <c:dLbls>
          <c:showLegendKey val="0"/>
          <c:showVal val="1"/>
          <c:showCatName val="0"/>
          <c:showSerName val="0"/>
          <c:showPercent val="0"/>
          <c:showBubbleSize val="0"/>
        </c:dLbls>
        <c:axId val="84219776"/>
        <c:axId val="84234240"/>
      </c:scatterChart>
      <c:valAx>
        <c:axId val="84219776"/>
        <c:scaling>
          <c:orientation val="maxMin"/>
          <c:max val="8"/>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年度に起債した第三中学校大規模改修等事業債の元金償還が開始されたこと等により、前年度から増となった。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公営企業債の元利償還金に対する繰入金は下水道事業分の減により、前年度から減となった。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今後も適債事業を見極めることにより、義務的経費である公債費を抑制するよう努める。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一般会計等に係る地方債の現在高は、第一調理場建替移転事業債の増等により、前年度から増となった。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債務負担行為に基づく支出予定額は、学校買取費及び</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事業に係るものの償還が進んだこと等により、前年度から減となった。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公営企業債等繰入見込額は、企業債の償還が進んだこと等により、前年度から減となった。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基準財政需要額算入見込額は、学校買取費の償還が進んだことに伴う都補助金の減等により、前年度と比べて減となった。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将来負担額、充当可能財源等ともに減となったが、充可能財源等の減が上回ったため、将来負担比率の分子）は増となった。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東京都稲城市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・公共施設整備基金は市役所第二・第三駐車場整備工事請負費に充当するために取り崩したこと等により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百万円の減、森林環境譲与税基金はナラ枯れ防除委託料に充当するために取り崩したことにより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百万円の減、財政調整基金は指定寄附金の取崩し等により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百万円の減となった一方で、新型コロナウイルス感染症対策基金は東京都の市町村新型コロナウイルス感染症緊急対策特別交付金の一部を積み立てたことにより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百万円の増、都市計画事業資金積立基金は令和元年度の都市計画税の一部を積み立てたことにより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百万円の増となったこと等が影響し、基金全体としては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・まちづくり推進事業基金、長寿社会福祉基金：果実運用を行っていたが、現下の低金利により運用益を見込むことができないことから、事業への充当、基金の廃止等について今後検討していく。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・都市計画事業資金積立基金：都市計画事業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・緑化推進基金：緑化の推進を図る事業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・長寿社会福祉基金：長寿社会に備えて在宅福祉の向上、健康づくり、ボランティア活動の活発化等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・新型コロナウイルス感染症対策基金：新型コロナウイルス感染症対策を推進する施策等</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・公共施設整備基金：公共施設駐車場の収益等で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百万円を積み立てた一方で、市役所第二・第三駐車場整備工事請負費等に充当するために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・都市計画事業資金積立基金：令和元年度の都市計画税のうち都市計画事業又は土地区画整理事業に充当できなかった分を積み立てたことにより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・森林環境譲与税基金：ナラ枯れ防除委託料に充当するために取り崩したことにより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・新型コロナウイルス感染症対策基金：東京都の市町村新型コロナウイルス感染症緊急対策特別交付金の一部を令和３年度の事業の財源とするために積み立てたことにより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駐車場の収益分については、今後公共施設駐車場の整備更新等の費用に充てていく。その他については、都市基盤整備の推進、公共施設の老朽化等に対応するため、効果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・緑化推進基金：平成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年度に目標額の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億円に達したことから効果的に活用していく。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・新型コロナウイルス感染症対策基金：令和３年度の事業に充当し、令和４年３月末で廃止する。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・指定寄附金等を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百万円積み立てた一方で、過年度に収入し財政調整基金に積み立てた指定寄附金を寄附目的の事業に充当するため等に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・経済変動による減収や災害時などの急な財政支出が必要なときに備えるため、標準財政規模の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％以上を確保するよう努めていく。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92,262
90,811
17.97
47,116,848
45,621,756
939,358
18,191,145
24,454,744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他の団体と比較して平均的な水準にあるといえます。稲城市では、人口増加に伴い新規施設の建設等を行ってきました。しかしながら、公共施設等の多くは老朽化が進んでいるため、有形固定資産減価償却率は増加傾向にあります。施設の修繕、長寿命化を進めるとともに施設更新の方針等を検討していき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38372</xdr:rowOff>
    </xdr:from>
    <xdr:to>
      <xdr:col>23</xdr:col>
      <xdr:colOff>136525</xdr:colOff>
      <xdr:row>32</xdr:row>
      <xdr:rowOff>139972</xdr:rowOff>
    </xdr:to>
    <xdr:sp macro="" textlink="">
      <xdr:nvSpPr>
        <xdr:cNvPr id="83" name="楕円 82"/>
        <xdr:cNvSpPr/>
      </xdr:nvSpPr>
      <xdr:spPr>
        <a:xfrm>
          <a:off x="4711700" y="62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16799</xdr:rowOff>
    </xdr:from>
    <xdr:ext cx="405111" cy="259045"/>
    <xdr:sp macro="" textlink="">
      <xdr:nvSpPr>
        <xdr:cNvPr id="84" name="有形固定資産減価償却率該当値テキスト"/>
        <xdr:cNvSpPr txBox="1"/>
      </xdr:nvSpPr>
      <xdr:spPr>
        <a:xfrm>
          <a:off x="4813300" y="6274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41456</xdr:rowOff>
    </xdr:from>
    <xdr:to>
      <xdr:col>19</xdr:col>
      <xdr:colOff>187325</xdr:colOff>
      <xdr:row>32</xdr:row>
      <xdr:rowOff>143056</xdr:rowOff>
    </xdr:to>
    <xdr:sp macro="" textlink="">
      <xdr:nvSpPr>
        <xdr:cNvPr id="85" name="楕円 84"/>
        <xdr:cNvSpPr/>
      </xdr:nvSpPr>
      <xdr:spPr>
        <a:xfrm>
          <a:off x="4000500" y="629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89172</xdr:rowOff>
    </xdr:from>
    <xdr:to>
      <xdr:col>23</xdr:col>
      <xdr:colOff>85725</xdr:colOff>
      <xdr:row>32</xdr:row>
      <xdr:rowOff>92256</xdr:rowOff>
    </xdr:to>
    <xdr:cxnSp macro="">
      <xdr:nvCxnSpPr>
        <xdr:cNvPr id="86" name="直線コネクタ 85"/>
        <xdr:cNvCxnSpPr/>
      </xdr:nvCxnSpPr>
      <xdr:spPr>
        <a:xfrm flipV="1">
          <a:off x="4051300" y="6347097"/>
          <a:ext cx="711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157389</xdr:rowOff>
    </xdr:from>
    <xdr:to>
      <xdr:col>15</xdr:col>
      <xdr:colOff>187325</xdr:colOff>
      <xdr:row>32</xdr:row>
      <xdr:rowOff>87539</xdr:rowOff>
    </xdr:to>
    <xdr:sp macro="" textlink="">
      <xdr:nvSpPr>
        <xdr:cNvPr id="87" name="楕円 86"/>
        <xdr:cNvSpPr/>
      </xdr:nvSpPr>
      <xdr:spPr>
        <a:xfrm>
          <a:off x="3238500" y="62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36739</xdr:rowOff>
    </xdr:from>
    <xdr:to>
      <xdr:col>19</xdr:col>
      <xdr:colOff>136525</xdr:colOff>
      <xdr:row>32</xdr:row>
      <xdr:rowOff>92256</xdr:rowOff>
    </xdr:to>
    <xdr:cxnSp macro="">
      <xdr:nvCxnSpPr>
        <xdr:cNvPr id="88" name="直線コネクタ 87"/>
        <xdr:cNvCxnSpPr/>
      </xdr:nvCxnSpPr>
      <xdr:spPr>
        <a:xfrm>
          <a:off x="3289300" y="6294664"/>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104956</xdr:rowOff>
    </xdr:from>
    <xdr:to>
      <xdr:col>11</xdr:col>
      <xdr:colOff>187325</xdr:colOff>
      <xdr:row>32</xdr:row>
      <xdr:rowOff>35106</xdr:rowOff>
    </xdr:to>
    <xdr:sp macro="" textlink="">
      <xdr:nvSpPr>
        <xdr:cNvPr id="89" name="楕円 88"/>
        <xdr:cNvSpPr/>
      </xdr:nvSpPr>
      <xdr:spPr>
        <a:xfrm>
          <a:off x="24765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155756</xdr:rowOff>
    </xdr:from>
    <xdr:to>
      <xdr:col>15</xdr:col>
      <xdr:colOff>136525</xdr:colOff>
      <xdr:row>32</xdr:row>
      <xdr:rowOff>36739</xdr:rowOff>
    </xdr:to>
    <xdr:cxnSp macro="">
      <xdr:nvCxnSpPr>
        <xdr:cNvPr id="90" name="直線コネクタ 89"/>
        <xdr:cNvCxnSpPr/>
      </xdr:nvCxnSpPr>
      <xdr:spPr>
        <a:xfrm>
          <a:off x="2527300" y="6242231"/>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40186</xdr:rowOff>
    </xdr:from>
    <xdr:to>
      <xdr:col>7</xdr:col>
      <xdr:colOff>187325</xdr:colOff>
      <xdr:row>31</xdr:row>
      <xdr:rowOff>141786</xdr:rowOff>
    </xdr:to>
    <xdr:sp macro="" textlink="">
      <xdr:nvSpPr>
        <xdr:cNvPr id="91" name="楕円 90"/>
        <xdr:cNvSpPr/>
      </xdr:nvSpPr>
      <xdr:spPr>
        <a:xfrm>
          <a:off x="1714500" y="6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90986</xdr:rowOff>
    </xdr:from>
    <xdr:to>
      <xdr:col>11</xdr:col>
      <xdr:colOff>136525</xdr:colOff>
      <xdr:row>31</xdr:row>
      <xdr:rowOff>155756</xdr:rowOff>
    </xdr:to>
    <xdr:cxnSp macro="">
      <xdr:nvCxnSpPr>
        <xdr:cNvPr id="92" name="直線コネクタ 91"/>
        <xdr:cNvCxnSpPr/>
      </xdr:nvCxnSpPr>
      <xdr:spPr>
        <a:xfrm>
          <a:off x="1765300" y="6177461"/>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42380</xdr:rowOff>
    </xdr:from>
    <xdr:ext cx="405111" cy="259045"/>
    <xdr:sp macro="" textlink="">
      <xdr:nvSpPr>
        <xdr:cNvPr id="93" name="n_1aveValue有形固定資産減価償却率"/>
        <xdr:cNvSpPr txBox="1"/>
      </xdr:nvSpPr>
      <xdr:spPr>
        <a:xfrm>
          <a:off x="3836044" y="5957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94" name="n_2aveValue有形固定資産減価償却率"/>
        <xdr:cNvSpPr txBox="1"/>
      </xdr:nvSpPr>
      <xdr:spPr>
        <a:xfrm>
          <a:off x="3086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95" name="n_3aveValue有形固定資産減価償却率"/>
        <xdr:cNvSpPr txBox="1"/>
      </xdr:nvSpPr>
      <xdr:spPr>
        <a:xfrm>
          <a:off x="2324744" y="589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96" name="n_4aveValue有形固定資産減価償却率"/>
        <xdr:cNvSpPr txBox="1"/>
      </xdr:nvSpPr>
      <xdr:spPr>
        <a:xfrm>
          <a:off x="1562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134183</xdr:rowOff>
    </xdr:from>
    <xdr:ext cx="405111" cy="259045"/>
    <xdr:sp macro="" textlink="">
      <xdr:nvSpPr>
        <xdr:cNvPr id="97" name="n_1mainValue有形固定資産減価償却率"/>
        <xdr:cNvSpPr txBox="1"/>
      </xdr:nvSpPr>
      <xdr:spPr>
        <a:xfrm>
          <a:off x="3836044" y="6392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78666</xdr:rowOff>
    </xdr:from>
    <xdr:ext cx="405111" cy="259045"/>
    <xdr:sp macro="" textlink="">
      <xdr:nvSpPr>
        <xdr:cNvPr id="98" name="n_2mainValue有形固定資産減価償却率"/>
        <xdr:cNvSpPr txBox="1"/>
      </xdr:nvSpPr>
      <xdr:spPr>
        <a:xfrm>
          <a:off x="3086744" y="63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26233</xdr:rowOff>
    </xdr:from>
    <xdr:ext cx="405111" cy="259045"/>
    <xdr:sp macro="" textlink="">
      <xdr:nvSpPr>
        <xdr:cNvPr id="99" name="n_3mainValue有形固定資産減価償却率"/>
        <xdr:cNvSpPr txBox="1"/>
      </xdr:nvSpPr>
      <xdr:spPr>
        <a:xfrm>
          <a:off x="2324744"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158313</xdr:rowOff>
    </xdr:from>
    <xdr:ext cx="405111" cy="259045"/>
    <xdr:sp macro="" textlink="">
      <xdr:nvSpPr>
        <xdr:cNvPr id="100" name="n_4mainValue有形固定資産減価償却率"/>
        <xdr:cNvSpPr txBox="1"/>
      </xdr:nvSpPr>
      <xdr:spPr>
        <a:xfrm>
          <a:off x="1562744" y="59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他の団体と比較して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水準にあるといえます。今後も将来負担が過度にならないよう注視し財政運営を行っていきます。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34" name="債務償還比率平均値テキスト"/>
        <xdr:cNvSpPr txBox="1"/>
      </xdr:nvSpPr>
      <xdr:spPr>
        <a:xfrm>
          <a:off x="14846300" y="599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79318</xdr:rowOff>
    </xdr:from>
    <xdr:to>
      <xdr:col>76</xdr:col>
      <xdr:colOff>73025</xdr:colOff>
      <xdr:row>30</xdr:row>
      <xdr:rowOff>9468</xdr:rowOff>
    </xdr:to>
    <xdr:sp macro="" textlink="">
      <xdr:nvSpPr>
        <xdr:cNvPr id="145" name="楕円 144"/>
        <xdr:cNvSpPr/>
      </xdr:nvSpPr>
      <xdr:spPr>
        <a:xfrm>
          <a:off x="14744700" y="582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102195</xdr:rowOff>
    </xdr:from>
    <xdr:ext cx="469744" cy="259045"/>
    <xdr:sp macro="" textlink="">
      <xdr:nvSpPr>
        <xdr:cNvPr id="146" name="債務償還比率該当値テキスト"/>
        <xdr:cNvSpPr txBox="1"/>
      </xdr:nvSpPr>
      <xdr:spPr>
        <a:xfrm>
          <a:off x="14846300" y="567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171076</xdr:rowOff>
    </xdr:from>
    <xdr:to>
      <xdr:col>72</xdr:col>
      <xdr:colOff>123825</xdr:colOff>
      <xdr:row>30</xdr:row>
      <xdr:rowOff>101226</xdr:rowOff>
    </xdr:to>
    <xdr:sp macro="" textlink="">
      <xdr:nvSpPr>
        <xdr:cNvPr id="147" name="楕円 146"/>
        <xdr:cNvSpPr/>
      </xdr:nvSpPr>
      <xdr:spPr>
        <a:xfrm>
          <a:off x="14033500" y="591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130118</xdr:rowOff>
    </xdr:from>
    <xdr:to>
      <xdr:col>76</xdr:col>
      <xdr:colOff>22225</xdr:colOff>
      <xdr:row>30</xdr:row>
      <xdr:rowOff>50426</xdr:rowOff>
    </xdr:to>
    <xdr:cxnSp macro="">
      <xdr:nvCxnSpPr>
        <xdr:cNvPr id="148" name="直線コネクタ 147"/>
        <xdr:cNvCxnSpPr/>
      </xdr:nvCxnSpPr>
      <xdr:spPr>
        <a:xfrm flipV="1">
          <a:off x="14084300" y="5873693"/>
          <a:ext cx="711200" cy="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144328</xdr:rowOff>
    </xdr:from>
    <xdr:to>
      <xdr:col>68</xdr:col>
      <xdr:colOff>123825</xdr:colOff>
      <xdr:row>30</xdr:row>
      <xdr:rowOff>74478</xdr:rowOff>
    </xdr:to>
    <xdr:sp macro="" textlink="">
      <xdr:nvSpPr>
        <xdr:cNvPr id="149" name="楕円 148"/>
        <xdr:cNvSpPr/>
      </xdr:nvSpPr>
      <xdr:spPr>
        <a:xfrm>
          <a:off x="13271500" y="58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23678</xdr:rowOff>
    </xdr:from>
    <xdr:to>
      <xdr:col>72</xdr:col>
      <xdr:colOff>73025</xdr:colOff>
      <xdr:row>30</xdr:row>
      <xdr:rowOff>50426</xdr:rowOff>
    </xdr:to>
    <xdr:cxnSp macro="">
      <xdr:nvCxnSpPr>
        <xdr:cNvPr id="150" name="直線コネクタ 149"/>
        <xdr:cNvCxnSpPr/>
      </xdr:nvCxnSpPr>
      <xdr:spPr>
        <a:xfrm>
          <a:off x="13322300" y="5938703"/>
          <a:ext cx="762000" cy="2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46524</xdr:rowOff>
    </xdr:from>
    <xdr:to>
      <xdr:col>64</xdr:col>
      <xdr:colOff>123825</xdr:colOff>
      <xdr:row>30</xdr:row>
      <xdr:rowOff>148124</xdr:rowOff>
    </xdr:to>
    <xdr:sp macro="" textlink="">
      <xdr:nvSpPr>
        <xdr:cNvPr id="151" name="楕円 150"/>
        <xdr:cNvSpPr/>
      </xdr:nvSpPr>
      <xdr:spPr>
        <a:xfrm>
          <a:off x="12509500" y="596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23678</xdr:rowOff>
    </xdr:from>
    <xdr:to>
      <xdr:col>68</xdr:col>
      <xdr:colOff>73025</xdr:colOff>
      <xdr:row>30</xdr:row>
      <xdr:rowOff>97324</xdr:rowOff>
    </xdr:to>
    <xdr:cxnSp macro="">
      <xdr:nvCxnSpPr>
        <xdr:cNvPr id="152" name="直線コネクタ 151"/>
        <xdr:cNvCxnSpPr/>
      </xdr:nvCxnSpPr>
      <xdr:spPr>
        <a:xfrm flipV="1">
          <a:off x="12560300" y="5938703"/>
          <a:ext cx="762000" cy="7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22006</xdr:rowOff>
    </xdr:from>
    <xdr:to>
      <xdr:col>60</xdr:col>
      <xdr:colOff>123825</xdr:colOff>
      <xdr:row>31</xdr:row>
      <xdr:rowOff>123606</xdr:rowOff>
    </xdr:to>
    <xdr:sp macro="" textlink="">
      <xdr:nvSpPr>
        <xdr:cNvPr id="153" name="楕円 152"/>
        <xdr:cNvSpPr/>
      </xdr:nvSpPr>
      <xdr:spPr>
        <a:xfrm>
          <a:off x="11747500" y="61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97324</xdr:rowOff>
    </xdr:from>
    <xdr:to>
      <xdr:col>64</xdr:col>
      <xdr:colOff>73025</xdr:colOff>
      <xdr:row>31</xdr:row>
      <xdr:rowOff>72806</xdr:rowOff>
    </xdr:to>
    <xdr:cxnSp macro="">
      <xdr:nvCxnSpPr>
        <xdr:cNvPr id="154" name="直線コネクタ 153"/>
        <xdr:cNvCxnSpPr/>
      </xdr:nvCxnSpPr>
      <xdr:spPr>
        <a:xfrm flipV="1">
          <a:off x="11798300" y="6012349"/>
          <a:ext cx="762000" cy="14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55" name="n_1aveValue債務償還比率"/>
        <xdr:cNvSpPr txBox="1"/>
      </xdr:nvSpPr>
      <xdr:spPr>
        <a:xfrm>
          <a:off x="13836727" y="611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56" name="n_2aveValue債務償還比率"/>
        <xdr:cNvSpPr txBox="1"/>
      </xdr:nvSpPr>
      <xdr:spPr>
        <a:xfrm>
          <a:off x="130874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57" name="n_3aveValue債務償還比率"/>
        <xdr:cNvSpPr txBox="1"/>
      </xdr:nvSpPr>
      <xdr:spPr>
        <a:xfrm>
          <a:off x="12325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58" name="n_4aveValue債務償還比率"/>
        <xdr:cNvSpPr txBox="1"/>
      </xdr:nvSpPr>
      <xdr:spPr>
        <a:xfrm>
          <a:off x="11563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117753</xdr:rowOff>
    </xdr:from>
    <xdr:ext cx="469744" cy="259045"/>
    <xdr:sp macro="" textlink="">
      <xdr:nvSpPr>
        <xdr:cNvPr id="159" name="n_1mainValue債務償還比率"/>
        <xdr:cNvSpPr txBox="1"/>
      </xdr:nvSpPr>
      <xdr:spPr>
        <a:xfrm>
          <a:off x="13836727" y="568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91005</xdr:rowOff>
    </xdr:from>
    <xdr:ext cx="469744" cy="259045"/>
    <xdr:sp macro="" textlink="">
      <xdr:nvSpPr>
        <xdr:cNvPr id="160" name="n_2mainValue債務償還比率"/>
        <xdr:cNvSpPr txBox="1"/>
      </xdr:nvSpPr>
      <xdr:spPr>
        <a:xfrm>
          <a:off x="13087427" y="56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164651</xdr:rowOff>
    </xdr:from>
    <xdr:ext cx="469744" cy="259045"/>
    <xdr:sp macro="" textlink="">
      <xdr:nvSpPr>
        <xdr:cNvPr id="161" name="n_3mainValue債務償還比率"/>
        <xdr:cNvSpPr txBox="1"/>
      </xdr:nvSpPr>
      <xdr:spPr>
        <a:xfrm>
          <a:off x="12325427" y="573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114733</xdr:rowOff>
    </xdr:from>
    <xdr:ext cx="469744" cy="259045"/>
    <xdr:sp macro="" textlink="">
      <xdr:nvSpPr>
        <xdr:cNvPr id="162" name="n_4mainValue債務償還比率"/>
        <xdr:cNvSpPr txBox="1"/>
      </xdr:nvSpPr>
      <xdr:spPr>
        <a:xfrm>
          <a:off x="11563427" y="620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92,262
90,811
17.97
47,116,848
45,621,756
939,358
18,191,145
24,454,744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159311</xdr:rowOff>
    </xdr:from>
    <xdr:ext cx="405111" cy="259045"/>
    <xdr:sp macro="" textlink="">
      <xdr:nvSpPr>
        <xdr:cNvPr id="63" name="【道路】&#10;有形固定資産減価償却率平均値テキスト"/>
        <xdr:cNvSpPr txBox="1"/>
      </xdr:nvSpPr>
      <xdr:spPr>
        <a:xfrm>
          <a:off x="4673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23767</xdr:rowOff>
    </xdr:from>
    <xdr:to>
      <xdr:col>24</xdr:col>
      <xdr:colOff>114300</xdr:colOff>
      <xdr:row>42</xdr:row>
      <xdr:rowOff>125367</xdr:rowOff>
    </xdr:to>
    <xdr:sp macro="" textlink="">
      <xdr:nvSpPr>
        <xdr:cNvPr id="74" name="楕円 73"/>
        <xdr:cNvSpPr/>
      </xdr:nvSpPr>
      <xdr:spPr>
        <a:xfrm>
          <a:off x="4584700" y="722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110144</xdr:rowOff>
    </xdr:from>
    <xdr:ext cx="405111" cy="259045"/>
    <xdr:sp macro="" textlink="">
      <xdr:nvSpPr>
        <xdr:cNvPr id="75" name="【道路】&#10;有形固定資産減価償却率該当値テキスト"/>
        <xdr:cNvSpPr txBox="1"/>
      </xdr:nvSpPr>
      <xdr:spPr>
        <a:xfrm>
          <a:off x="4673600" y="7139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18869</xdr:rowOff>
    </xdr:from>
    <xdr:to>
      <xdr:col>20</xdr:col>
      <xdr:colOff>38100</xdr:colOff>
      <xdr:row>42</xdr:row>
      <xdr:rowOff>120469</xdr:rowOff>
    </xdr:to>
    <xdr:sp macro="" textlink="">
      <xdr:nvSpPr>
        <xdr:cNvPr id="76" name="楕円 75"/>
        <xdr:cNvSpPr/>
      </xdr:nvSpPr>
      <xdr:spPr>
        <a:xfrm>
          <a:off x="3746500" y="72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69669</xdr:rowOff>
    </xdr:from>
    <xdr:to>
      <xdr:col>24</xdr:col>
      <xdr:colOff>63500</xdr:colOff>
      <xdr:row>42</xdr:row>
      <xdr:rowOff>74567</xdr:rowOff>
    </xdr:to>
    <xdr:cxnSp macro="">
      <xdr:nvCxnSpPr>
        <xdr:cNvPr id="77" name="直線コネクタ 76"/>
        <xdr:cNvCxnSpPr/>
      </xdr:nvCxnSpPr>
      <xdr:spPr>
        <a:xfrm>
          <a:off x="3797300" y="727056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13970</xdr:rowOff>
    </xdr:from>
    <xdr:to>
      <xdr:col>15</xdr:col>
      <xdr:colOff>101600</xdr:colOff>
      <xdr:row>42</xdr:row>
      <xdr:rowOff>115570</xdr:rowOff>
    </xdr:to>
    <xdr:sp macro="" textlink="">
      <xdr:nvSpPr>
        <xdr:cNvPr id="78" name="楕円 77"/>
        <xdr:cNvSpPr/>
      </xdr:nvSpPr>
      <xdr:spPr>
        <a:xfrm>
          <a:off x="2857500" y="72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64770</xdr:rowOff>
    </xdr:from>
    <xdr:to>
      <xdr:col>19</xdr:col>
      <xdr:colOff>177800</xdr:colOff>
      <xdr:row>42</xdr:row>
      <xdr:rowOff>69669</xdr:rowOff>
    </xdr:to>
    <xdr:cxnSp macro="">
      <xdr:nvCxnSpPr>
        <xdr:cNvPr id="79" name="直線コネクタ 78"/>
        <xdr:cNvCxnSpPr/>
      </xdr:nvCxnSpPr>
      <xdr:spPr>
        <a:xfrm>
          <a:off x="2908300" y="726567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4173</xdr:rowOff>
    </xdr:from>
    <xdr:to>
      <xdr:col>10</xdr:col>
      <xdr:colOff>165100</xdr:colOff>
      <xdr:row>42</xdr:row>
      <xdr:rowOff>105773</xdr:rowOff>
    </xdr:to>
    <xdr:sp macro="" textlink="">
      <xdr:nvSpPr>
        <xdr:cNvPr id="80" name="楕円 79"/>
        <xdr:cNvSpPr/>
      </xdr:nvSpPr>
      <xdr:spPr>
        <a:xfrm>
          <a:off x="1968500" y="72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54973</xdr:rowOff>
    </xdr:from>
    <xdr:to>
      <xdr:col>15</xdr:col>
      <xdr:colOff>50800</xdr:colOff>
      <xdr:row>42</xdr:row>
      <xdr:rowOff>64770</xdr:rowOff>
    </xdr:to>
    <xdr:cxnSp macro="">
      <xdr:nvCxnSpPr>
        <xdr:cNvPr id="81" name="直線コネクタ 80"/>
        <xdr:cNvCxnSpPr/>
      </xdr:nvCxnSpPr>
      <xdr:spPr>
        <a:xfrm>
          <a:off x="2019300" y="725587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167459</xdr:rowOff>
    </xdr:from>
    <xdr:to>
      <xdr:col>6</xdr:col>
      <xdr:colOff>38100</xdr:colOff>
      <xdr:row>42</xdr:row>
      <xdr:rowOff>97609</xdr:rowOff>
    </xdr:to>
    <xdr:sp macro="" textlink="">
      <xdr:nvSpPr>
        <xdr:cNvPr id="82" name="楕円 81"/>
        <xdr:cNvSpPr/>
      </xdr:nvSpPr>
      <xdr:spPr>
        <a:xfrm>
          <a:off x="1079500" y="71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46809</xdr:rowOff>
    </xdr:from>
    <xdr:to>
      <xdr:col>10</xdr:col>
      <xdr:colOff>114300</xdr:colOff>
      <xdr:row>42</xdr:row>
      <xdr:rowOff>54973</xdr:rowOff>
    </xdr:to>
    <xdr:cxnSp macro="">
      <xdr:nvCxnSpPr>
        <xdr:cNvPr id="83" name="直線コネクタ 82"/>
        <xdr:cNvCxnSpPr/>
      </xdr:nvCxnSpPr>
      <xdr:spPr>
        <a:xfrm>
          <a:off x="1130300" y="724770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84" name="n_1aveValue【道路】&#10;有形固定資産減価償却率"/>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5" name="n_2aveValue【道路】&#10;有形固定資産減価償却率"/>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6" name="n_3aveValue【道路】&#10;有形固定資産減価償却率"/>
        <xdr:cNvSpPr txBox="1"/>
      </xdr:nvSpPr>
      <xdr:spPr>
        <a:xfrm>
          <a:off x="1816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111596</xdr:rowOff>
    </xdr:from>
    <xdr:ext cx="405111" cy="259045"/>
    <xdr:sp macro="" textlink="">
      <xdr:nvSpPr>
        <xdr:cNvPr id="88" name="n_1mainValue【道路】&#10;有形固定資産減価償却率"/>
        <xdr:cNvSpPr txBox="1"/>
      </xdr:nvSpPr>
      <xdr:spPr>
        <a:xfrm>
          <a:off x="3582044" y="731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106697</xdr:rowOff>
    </xdr:from>
    <xdr:ext cx="405111" cy="259045"/>
    <xdr:sp macro="" textlink="">
      <xdr:nvSpPr>
        <xdr:cNvPr id="89" name="n_2mainValue【道路】&#10;有形固定資産減価償却率"/>
        <xdr:cNvSpPr txBox="1"/>
      </xdr:nvSpPr>
      <xdr:spPr>
        <a:xfrm>
          <a:off x="2705744" y="730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96900</xdr:rowOff>
    </xdr:from>
    <xdr:ext cx="405111" cy="259045"/>
    <xdr:sp macro="" textlink="">
      <xdr:nvSpPr>
        <xdr:cNvPr id="90" name="n_3mainValue【道路】&#10;有形固定資産減価償却率"/>
        <xdr:cNvSpPr txBox="1"/>
      </xdr:nvSpPr>
      <xdr:spPr>
        <a:xfrm>
          <a:off x="1816744" y="729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88736</xdr:rowOff>
    </xdr:from>
    <xdr:ext cx="405111" cy="259045"/>
    <xdr:sp macro="" textlink="">
      <xdr:nvSpPr>
        <xdr:cNvPr id="91" name="n_4mainValue【道路】&#10;有形固定資産減価償却率"/>
        <xdr:cNvSpPr txBox="1"/>
      </xdr:nvSpPr>
      <xdr:spPr>
        <a:xfrm>
          <a:off x="927744" y="728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62281</xdr:rowOff>
    </xdr:from>
    <xdr:to>
      <xdr:col>55</xdr:col>
      <xdr:colOff>50800</xdr:colOff>
      <xdr:row>41</xdr:row>
      <xdr:rowOff>163881</xdr:rowOff>
    </xdr:to>
    <xdr:sp macro="" textlink="">
      <xdr:nvSpPr>
        <xdr:cNvPr id="131" name="楕円 130"/>
        <xdr:cNvSpPr/>
      </xdr:nvSpPr>
      <xdr:spPr>
        <a:xfrm>
          <a:off x="10426700" y="70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148658</xdr:rowOff>
    </xdr:from>
    <xdr:ext cx="469744" cy="259045"/>
    <xdr:sp macro="" textlink="">
      <xdr:nvSpPr>
        <xdr:cNvPr id="132" name="【道路】&#10;一人当たり延長該当値テキスト"/>
        <xdr:cNvSpPr txBox="1"/>
      </xdr:nvSpPr>
      <xdr:spPr>
        <a:xfrm>
          <a:off x="10515600" y="700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61519</xdr:rowOff>
    </xdr:from>
    <xdr:to>
      <xdr:col>50</xdr:col>
      <xdr:colOff>165100</xdr:colOff>
      <xdr:row>41</xdr:row>
      <xdr:rowOff>163119</xdr:rowOff>
    </xdr:to>
    <xdr:sp macro="" textlink="">
      <xdr:nvSpPr>
        <xdr:cNvPr id="133" name="楕円 132"/>
        <xdr:cNvSpPr/>
      </xdr:nvSpPr>
      <xdr:spPr>
        <a:xfrm>
          <a:off x="9588500" y="70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112319</xdr:rowOff>
    </xdr:from>
    <xdr:to>
      <xdr:col>55</xdr:col>
      <xdr:colOff>0</xdr:colOff>
      <xdr:row>41</xdr:row>
      <xdr:rowOff>113081</xdr:rowOff>
    </xdr:to>
    <xdr:cxnSp macro="">
      <xdr:nvCxnSpPr>
        <xdr:cNvPr id="134" name="直線コネクタ 133"/>
        <xdr:cNvCxnSpPr/>
      </xdr:nvCxnSpPr>
      <xdr:spPr>
        <a:xfrm>
          <a:off x="9639300" y="7141769"/>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60490</xdr:rowOff>
    </xdr:from>
    <xdr:to>
      <xdr:col>46</xdr:col>
      <xdr:colOff>38100</xdr:colOff>
      <xdr:row>41</xdr:row>
      <xdr:rowOff>162090</xdr:rowOff>
    </xdr:to>
    <xdr:sp macro="" textlink="">
      <xdr:nvSpPr>
        <xdr:cNvPr id="135" name="楕円 134"/>
        <xdr:cNvSpPr/>
      </xdr:nvSpPr>
      <xdr:spPr>
        <a:xfrm>
          <a:off x="8699500" y="70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111290</xdr:rowOff>
    </xdr:from>
    <xdr:to>
      <xdr:col>50</xdr:col>
      <xdr:colOff>114300</xdr:colOff>
      <xdr:row>41</xdr:row>
      <xdr:rowOff>112319</xdr:rowOff>
    </xdr:to>
    <xdr:cxnSp macro="">
      <xdr:nvCxnSpPr>
        <xdr:cNvPr id="136" name="直線コネクタ 135"/>
        <xdr:cNvCxnSpPr/>
      </xdr:nvCxnSpPr>
      <xdr:spPr>
        <a:xfrm>
          <a:off x="8750300" y="7140740"/>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59766</xdr:rowOff>
    </xdr:from>
    <xdr:to>
      <xdr:col>41</xdr:col>
      <xdr:colOff>101600</xdr:colOff>
      <xdr:row>41</xdr:row>
      <xdr:rowOff>161366</xdr:rowOff>
    </xdr:to>
    <xdr:sp macro="" textlink="">
      <xdr:nvSpPr>
        <xdr:cNvPr id="137" name="楕円 136"/>
        <xdr:cNvSpPr/>
      </xdr:nvSpPr>
      <xdr:spPr>
        <a:xfrm>
          <a:off x="7810500" y="708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110566</xdr:rowOff>
    </xdr:from>
    <xdr:to>
      <xdr:col>45</xdr:col>
      <xdr:colOff>177800</xdr:colOff>
      <xdr:row>41</xdr:row>
      <xdr:rowOff>111290</xdr:rowOff>
    </xdr:to>
    <xdr:cxnSp macro="">
      <xdr:nvCxnSpPr>
        <xdr:cNvPr id="138" name="直線コネクタ 137"/>
        <xdr:cNvCxnSpPr/>
      </xdr:nvCxnSpPr>
      <xdr:spPr>
        <a:xfrm>
          <a:off x="7861300" y="714001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59271</xdr:rowOff>
    </xdr:from>
    <xdr:to>
      <xdr:col>36</xdr:col>
      <xdr:colOff>165100</xdr:colOff>
      <xdr:row>41</xdr:row>
      <xdr:rowOff>160871</xdr:rowOff>
    </xdr:to>
    <xdr:sp macro="" textlink="">
      <xdr:nvSpPr>
        <xdr:cNvPr id="139" name="楕円 138"/>
        <xdr:cNvSpPr/>
      </xdr:nvSpPr>
      <xdr:spPr>
        <a:xfrm>
          <a:off x="6921500" y="70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110071</xdr:rowOff>
    </xdr:from>
    <xdr:to>
      <xdr:col>41</xdr:col>
      <xdr:colOff>50800</xdr:colOff>
      <xdr:row>41</xdr:row>
      <xdr:rowOff>110566</xdr:rowOff>
    </xdr:to>
    <xdr:cxnSp macro="">
      <xdr:nvCxnSpPr>
        <xdr:cNvPr id="140" name="直線コネクタ 139"/>
        <xdr:cNvCxnSpPr/>
      </xdr:nvCxnSpPr>
      <xdr:spPr>
        <a:xfrm>
          <a:off x="6972300" y="7139521"/>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154246</xdr:rowOff>
    </xdr:from>
    <xdr:ext cx="469744" cy="259045"/>
    <xdr:sp macro="" textlink="">
      <xdr:nvSpPr>
        <xdr:cNvPr id="145" name="n_1mainValue【道路】&#10;一人当たり延長"/>
        <xdr:cNvSpPr txBox="1"/>
      </xdr:nvSpPr>
      <xdr:spPr>
        <a:xfrm>
          <a:off x="9391727" y="718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153217</xdr:rowOff>
    </xdr:from>
    <xdr:ext cx="469744" cy="259045"/>
    <xdr:sp macro="" textlink="">
      <xdr:nvSpPr>
        <xdr:cNvPr id="146" name="n_2mainValue【道路】&#10;一人当たり延長"/>
        <xdr:cNvSpPr txBox="1"/>
      </xdr:nvSpPr>
      <xdr:spPr>
        <a:xfrm>
          <a:off x="8515427" y="718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152493</xdr:rowOff>
    </xdr:from>
    <xdr:ext cx="469744" cy="259045"/>
    <xdr:sp macro="" textlink="">
      <xdr:nvSpPr>
        <xdr:cNvPr id="147" name="n_3mainValue【道路】&#10;一人当たり延長"/>
        <xdr:cNvSpPr txBox="1"/>
      </xdr:nvSpPr>
      <xdr:spPr>
        <a:xfrm>
          <a:off x="7626427" y="718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151998</xdr:rowOff>
    </xdr:from>
    <xdr:ext cx="469744" cy="259045"/>
    <xdr:sp macro="" textlink="">
      <xdr:nvSpPr>
        <xdr:cNvPr id="148" name="n_4mainValue【道路】&#10;一人当たり延長"/>
        <xdr:cNvSpPr txBox="1"/>
      </xdr:nvSpPr>
      <xdr:spPr>
        <a:xfrm>
          <a:off x="6737427" y="718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90" name="楕円 189"/>
        <xdr:cNvSpPr/>
      </xdr:nvSpPr>
      <xdr:spPr>
        <a:xfrm>
          <a:off x="45847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99440</xdr:rowOff>
    </xdr:from>
    <xdr:ext cx="405111" cy="259045"/>
    <xdr:sp macro="" textlink="">
      <xdr:nvSpPr>
        <xdr:cNvPr id="191" name="【橋りょう・トンネル】&#10;有形固定資産減価償却率該当値テキスト"/>
        <xdr:cNvSpPr txBox="1"/>
      </xdr:nvSpPr>
      <xdr:spPr>
        <a:xfrm>
          <a:off x="4673600" y="1004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48804</xdr:rowOff>
    </xdr:from>
    <xdr:to>
      <xdr:col>20</xdr:col>
      <xdr:colOff>38100</xdr:colOff>
      <xdr:row>59</xdr:row>
      <xdr:rowOff>150404</xdr:rowOff>
    </xdr:to>
    <xdr:sp macro="" textlink="">
      <xdr:nvSpPr>
        <xdr:cNvPr id="192" name="楕円 191"/>
        <xdr:cNvSpPr/>
      </xdr:nvSpPr>
      <xdr:spPr>
        <a:xfrm>
          <a:off x="3746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99604</xdr:rowOff>
    </xdr:from>
    <xdr:to>
      <xdr:col>24</xdr:col>
      <xdr:colOff>63500</xdr:colOff>
      <xdr:row>59</xdr:row>
      <xdr:rowOff>127363</xdr:rowOff>
    </xdr:to>
    <xdr:cxnSp macro="">
      <xdr:nvCxnSpPr>
        <xdr:cNvPr id="193" name="直線コネクタ 192"/>
        <xdr:cNvCxnSpPr/>
      </xdr:nvCxnSpPr>
      <xdr:spPr>
        <a:xfrm>
          <a:off x="3797300" y="1021515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21046</xdr:rowOff>
    </xdr:from>
    <xdr:to>
      <xdr:col>15</xdr:col>
      <xdr:colOff>101600</xdr:colOff>
      <xdr:row>59</xdr:row>
      <xdr:rowOff>122646</xdr:rowOff>
    </xdr:to>
    <xdr:sp macro="" textlink="">
      <xdr:nvSpPr>
        <xdr:cNvPr id="194" name="楕円 193"/>
        <xdr:cNvSpPr/>
      </xdr:nvSpPr>
      <xdr:spPr>
        <a:xfrm>
          <a:off x="2857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71846</xdr:rowOff>
    </xdr:from>
    <xdr:to>
      <xdr:col>19</xdr:col>
      <xdr:colOff>177800</xdr:colOff>
      <xdr:row>59</xdr:row>
      <xdr:rowOff>99604</xdr:rowOff>
    </xdr:to>
    <xdr:cxnSp macro="">
      <xdr:nvCxnSpPr>
        <xdr:cNvPr id="195" name="直線コネクタ 194"/>
        <xdr:cNvCxnSpPr/>
      </xdr:nvCxnSpPr>
      <xdr:spPr>
        <a:xfrm>
          <a:off x="2908300" y="101873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164737</xdr:rowOff>
    </xdr:from>
    <xdr:to>
      <xdr:col>10</xdr:col>
      <xdr:colOff>165100</xdr:colOff>
      <xdr:row>59</xdr:row>
      <xdr:rowOff>94887</xdr:rowOff>
    </xdr:to>
    <xdr:sp macro="" textlink="">
      <xdr:nvSpPr>
        <xdr:cNvPr id="196" name="楕円 195"/>
        <xdr:cNvSpPr/>
      </xdr:nvSpPr>
      <xdr:spPr>
        <a:xfrm>
          <a:off x="1968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44087</xdr:rowOff>
    </xdr:from>
    <xdr:to>
      <xdr:col>15</xdr:col>
      <xdr:colOff>50800</xdr:colOff>
      <xdr:row>59</xdr:row>
      <xdr:rowOff>71846</xdr:rowOff>
    </xdr:to>
    <xdr:cxnSp macro="">
      <xdr:nvCxnSpPr>
        <xdr:cNvPr id="197" name="直線コネクタ 196"/>
        <xdr:cNvCxnSpPr/>
      </xdr:nvCxnSpPr>
      <xdr:spPr>
        <a:xfrm>
          <a:off x="2019300" y="101596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135346</xdr:rowOff>
    </xdr:from>
    <xdr:to>
      <xdr:col>6</xdr:col>
      <xdr:colOff>38100</xdr:colOff>
      <xdr:row>59</xdr:row>
      <xdr:rowOff>65496</xdr:rowOff>
    </xdr:to>
    <xdr:sp macro="" textlink="">
      <xdr:nvSpPr>
        <xdr:cNvPr id="198" name="楕円 197"/>
        <xdr:cNvSpPr/>
      </xdr:nvSpPr>
      <xdr:spPr>
        <a:xfrm>
          <a:off x="1079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14696</xdr:rowOff>
    </xdr:from>
    <xdr:to>
      <xdr:col>10</xdr:col>
      <xdr:colOff>114300</xdr:colOff>
      <xdr:row>59</xdr:row>
      <xdr:rowOff>44087</xdr:rowOff>
    </xdr:to>
    <xdr:cxnSp macro="">
      <xdr:nvCxnSpPr>
        <xdr:cNvPr id="199" name="直線コネクタ 198"/>
        <xdr:cNvCxnSpPr/>
      </xdr:nvCxnSpPr>
      <xdr:spPr>
        <a:xfrm>
          <a:off x="1130300" y="101302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166931</xdr:rowOff>
    </xdr:from>
    <xdr:ext cx="405111" cy="259045"/>
    <xdr:sp macro="" textlink="">
      <xdr:nvSpPr>
        <xdr:cNvPr id="204" name="n_1mainValue【橋りょう・トンネル】&#10;有形固定資産減価償却率"/>
        <xdr:cNvSpPr txBox="1"/>
      </xdr:nvSpPr>
      <xdr:spPr>
        <a:xfrm>
          <a:off x="35820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205" name="n_2main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111414</xdr:rowOff>
    </xdr:from>
    <xdr:ext cx="405111" cy="259045"/>
    <xdr:sp macro="" textlink="">
      <xdr:nvSpPr>
        <xdr:cNvPr id="206" name="n_3mainValue【橋りょう・トンネル】&#10;有形固定資産減価償却率"/>
        <xdr:cNvSpPr txBox="1"/>
      </xdr:nvSpPr>
      <xdr:spPr>
        <a:xfrm>
          <a:off x="18167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82023</xdr:rowOff>
    </xdr:from>
    <xdr:ext cx="405111" cy="259045"/>
    <xdr:sp macro="" textlink="">
      <xdr:nvSpPr>
        <xdr:cNvPr id="207" name="n_4mainValue【橋りょう・トンネル】&#10;有形固定資産減価償却率"/>
        <xdr:cNvSpPr txBox="1"/>
      </xdr:nvSpPr>
      <xdr:spPr>
        <a:xfrm>
          <a:off x="927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126258</xdr:rowOff>
    </xdr:from>
    <xdr:to>
      <xdr:col>55</xdr:col>
      <xdr:colOff>50800</xdr:colOff>
      <xdr:row>64</xdr:row>
      <xdr:rowOff>56408</xdr:rowOff>
    </xdr:to>
    <xdr:sp macro="" textlink="">
      <xdr:nvSpPr>
        <xdr:cNvPr id="247" name="楕円 246"/>
        <xdr:cNvSpPr/>
      </xdr:nvSpPr>
      <xdr:spPr>
        <a:xfrm>
          <a:off x="10426700" y="109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41185</xdr:rowOff>
    </xdr:from>
    <xdr:ext cx="534377" cy="259045"/>
    <xdr:sp macro="" textlink="">
      <xdr:nvSpPr>
        <xdr:cNvPr id="248" name="【橋りょう・トンネル】&#10;一人当たり有形固定資産（償却資産）額該当値テキスト"/>
        <xdr:cNvSpPr txBox="1"/>
      </xdr:nvSpPr>
      <xdr:spPr>
        <a:xfrm>
          <a:off x="10515600" y="1084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125702</xdr:rowOff>
    </xdr:from>
    <xdr:to>
      <xdr:col>50</xdr:col>
      <xdr:colOff>165100</xdr:colOff>
      <xdr:row>64</xdr:row>
      <xdr:rowOff>55852</xdr:rowOff>
    </xdr:to>
    <xdr:sp macro="" textlink="">
      <xdr:nvSpPr>
        <xdr:cNvPr id="249" name="楕円 248"/>
        <xdr:cNvSpPr/>
      </xdr:nvSpPr>
      <xdr:spPr>
        <a:xfrm>
          <a:off x="9588500" y="1092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5052</xdr:rowOff>
    </xdr:from>
    <xdr:to>
      <xdr:col>55</xdr:col>
      <xdr:colOff>0</xdr:colOff>
      <xdr:row>64</xdr:row>
      <xdr:rowOff>5608</xdr:rowOff>
    </xdr:to>
    <xdr:cxnSp macro="">
      <xdr:nvCxnSpPr>
        <xdr:cNvPr id="250" name="直線コネクタ 249"/>
        <xdr:cNvCxnSpPr/>
      </xdr:nvCxnSpPr>
      <xdr:spPr>
        <a:xfrm>
          <a:off x="9639300" y="10977852"/>
          <a:ext cx="8382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124951</xdr:rowOff>
    </xdr:from>
    <xdr:to>
      <xdr:col>46</xdr:col>
      <xdr:colOff>38100</xdr:colOff>
      <xdr:row>64</xdr:row>
      <xdr:rowOff>55101</xdr:rowOff>
    </xdr:to>
    <xdr:sp macro="" textlink="">
      <xdr:nvSpPr>
        <xdr:cNvPr id="251" name="楕円 250"/>
        <xdr:cNvSpPr/>
      </xdr:nvSpPr>
      <xdr:spPr>
        <a:xfrm>
          <a:off x="8699500" y="109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4301</xdr:rowOff>
    </xdr:from>
    <xdr:to>
      <xdr:col>50</xdr:col>
      <xdr:colOff>114300</xdr:colOff>
      <xdr:row>64</xdr:row>
      <xdr:rowOff>5052</xdr:rowOff>
    </xdr:to>
    <xdr:cxnSp macro="">
      <xdr:nvCxnSpPr>
        <xdr:cNvPr id="252" name="直線コネクタ 251"/>
        <xdr:cNvCxnSpPr/>
      </xdr:nvCxnSpPr>
      <xdr:spPr>
        <a:xfrm>
          <a:off x="8750300" y="10977101"/>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124416</xdr:rowOff>
    </xdr:from>
    <xdr:to>
      <xdr:col>41</xdr:col>
      <xdr:colOff>101600</xdr:colOff>
      <xdr:row>64</xdr:row>
      <xdr:rowOff>54566</xdr:rowOff>
    </xdr:to>
    <xdr:sp macro="" textlink="">
      <xdr:nvSpPr>
        <xdr:cNvPr id="253" name="楕円 252"/>
        <xdr:cNvSpPr/>
      </xdr:nvSpPr>
      <xdr:spPr>
        <a:xfrm>
          <a:off x="7810500" y="1092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3766</xdr:rowOff>
    </xdr:from>
    <xdr:to>
      <xdr:col>45</xdr:col>
      <xdr:colOff>177800</xdr:colOff>
      <xdr:row>64</xdr:row>
      <xdr:rowOff>4301</xdr:rowOff>
    </xdr:to>
    <xdr:cxnSp macro="">
      <xdr:nvCxnSpPr>
        <xdr:cNvPr id="254" name="直線コネクタ 253"/>
        <xdr:cNvCxnSpPr/>
      </xdr:nvCxnSpPr>
      <xdr:spPr>
        <a:xfrm>
          <a:off x="7861300" y="10976566"/>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123489</xdr:rowOff>
    </xdr:from>
    <xdr:to>
      <xdr:col>36</xdr:col>
      <xdr:colOff>165100</xdr:colOff>
      <xdr:row>64</xdr:row>
      <xdr:rowOff>53639</xdr:rowOff>
    </xdr:to>
    <xdr:sp macro="" textlink="">
      <xdr:nvSpPr>
        <xdr:cNvPr id="255" name="楕円 254"/>
        <xdr:cNvSpPr/>
      </xdr:nvSpPr>
      <xdr:spPr>
        <a:xfrm>
          <a:off x="6921500" y="109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2839</xdr:rowOff>
    </xdr:from>
    <xdr:to>
      <xdr:col>41</xdr:col>
      <xdr:colOff>50800</xdr:colOff>
      <xdr:row>64</xdr:row>
      <xdr:rowOff>3766</xdr:rowOff>
    </xdr:to>
    <xdr:cxnSp macro="">
      <xdr:nvCxnSpPr>
        <xdr:cNvPr id="256" name="直線コネクタ 255"/>
        <xdr:cNvCxnSpPr/>
      </xdr:nvCxnSpPr>
      <xdr:spPr>
        <a:xfrm>
          <a:off x="6972300" y="10975639"/>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46979</xdr:rowOff>
    </xdr:from>
    <xdr:ext cx="534377" cy="259045"/>
    <xdr:sp macro="" textlink="">
      <xdr:nvSpPr>
        <xdr:cNvPr id="261" name="n_1mainValue【橋りょう・トンネル】&#10;一人当たり有形固定資産（償却資産）額"/>
        <xdr:cNvSpPr txBox="1"/>
      </xdr:nvSpPr>
      <xdr:spPr>
        <a:xfrm>
          <a:off x="9359411" y="1101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46228</xdr:rowOff>
    </xdr:from>
    <xdr:ext cx="534377" cy="259045"/>
    <xdr:sp macro="" textlink="">
      <xdr:nvSpPr>
        <xdr:cNvPr id="262" name="n_2mainValue【橋りょう・トンネル】&#10;一人当たり有形固定資産（償却資産）額"/>
        <xdr:cNvSpPr txBox="1"/>
      </xdr:nvSpPr>
      <xdr:spPr>
        <a:xfrm>
          <a:off x="8483111" y="110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45693</xdr:rowOff>
    </xdr:from>
    <xdr:ext cx="534377" cy="259045"/>
    <xdr:sp macro="" textlink="">
      <xdr:nvSpPr>
        <xdr:cNvPr id="263" name="n_3mainValue【橋りょう・トンネル】&#10;一人当たり有形固定資産（償却資産）額"/>
        <xdr:cNvSpPr txBox="1"/>
      </xdr:nvSpPr>
      <xdr:spPr>
        <a:xfrm>
          <a:off x="7594111" y="1101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44766</xdr:rowOff>
    </xdr:from>
    <xdr:ext cx="534377" cy="259045"/>
    <xdr:sp macro="" textlink="">
      <xdr:nvSpPr>
        <xdr:cNvPr id="264" name="n_4mainValue【橋りょう・トンネル】&#10;一人当たり有形固定資産（償却資産）額"/>
        <xdr:cNvSpPr txBox="1"/>
      </xdr:nvSpPr>
      <xdr:spPr>
        <a:xfrm>
          <a:off x="6705111" y="1101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322" name="直線コネクタ 321"/>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323"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324" name="直線コネクタ 323"/>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325"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326" name="直線コネクタ 325"/>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327" name="【認定こども園・幼稚園・保育所】&#10;有形固定資産減価償却率平均値テキスト"/>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328" name="フローチャート: 判断 327"/>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329" name="フローチャート: 判断 328"/>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330" name="フローチャート: 判断 329"/>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331" name="フローチャート: 判断 330"/>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332" name="フローチャート: 判断 331"/>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133169</xdr:rowOff>
    </xdr:from>
    <xdr:to>
      <xdr:col>85</xdr:col>
      <xdr:colOff>177800</xdr:colOff>
      <xdr:row>41</xdr:row>
      <xdr:rowOff>63319</xdr:rowOff>
    </xdr:to>
    <xdr:sp macro="" textlink="">
      <xdr:nvSpPr>
        <xdr:cNvPr id="338" name="楕円 337"/>
        <xdr:cNvSpPr/>
      </xdr:nvSpPr>
      <xdr:spPr>
        <a:xfrm>
          <a:off x="162687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111596</xdr:rowOff>
    </xdr:from>
    <xdr:ext cx="405111" cy="259045"/>
    <xdr:sp macro="" textlink="">
      <xdr:nvSpPr>
        <xdr:cNvPr id="339" name="【認定こども園・幼稚園・保育所】&#10;有形固定資産減価償却率該当値テキスト"/>
        <xdr:cNvSpPr txBox="1"/>
      </xdr:nvSpPr>
      <xdr:spPr>
        <a:xfrm>
          <a:off x="16357600"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97246</xdr:rowOff>
    </xdr:from>
    <xdr:to>
      <xdr:col>81</xdr:col>
      <xdr:colOff>101600</xdr:colOff>
      <xdr:row>41</xdr:row>
      <xdr:rowOff>27396</xdr:rowOff>
    </xdr:to>
    <xdr:sp macro="" textlink="">
      <xdr:nvSpPr>
        <xdr:cNvPr id="340" name="楕円 339"/>
        <xdr:cNvSpPr/>
      </xdr:nvSpPr>
      <xdr:spPr>
        <a:xfrm>
          <a:off x="154305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148046</xdr:rowOff>
    </xdr:from>
    <xdr:to>
      <xdr:col>85</xdr:col>
      <xdr:colOff>127000</xdr:colOff>
      <xdr:row>41</xdr:row>
      <xdr:rowOff>12519</xdr:rowOff>
    </xdr:to>
    <xdr:cxnSp macro="">
      <xdr:nvCxnSpPr>
        <xdr:cNvPr id="341" name="直線コネクタ 340"/>
        <xdr:cNvCxnSpPr/>
      </xdr:nvCxnSpPr>
      <xdr:spPr>
        <a:xfrm>
          <a:off x="15481300" y="700604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61323</xdr:rowOff>
    </xdr:from>
    <xdr:to>
      <xdr:col>76</xdr:col>
      <xdr:colOff>165100</xdr:colOff>
      <xdr:row>40</xdr:row>
      <xdr:rowOff>162923</xdr:rowOff>
    </xdr:to>
    <xdr:sp macro="" textlink="">
      <xdr:nvSpPr>
        <xdr:cNvPr id="342" name="楕円 341"/>
        <xdr:cNvSpPr/>
      </xdr:nvSpPr>
      <xdr:spPr>
        <a:xfrm>
          <a:off x="14541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112123</xdr:rowOff>
    </xdr:from>
    <xdr:to>
      <xdr:col>81</xdr:col>
      <xdr:colOff>50800</xdr:colOff>
      <xdr:row>40</xdr:row>
      <xdr:rowOff>148046</xdr:rowOff>
    </xdr:to>
    <xdr:cxnSp macro="">
      <xdr:nvCxnSpPr>
        <xdr:cNvPr id="343" name="直線コネクタ 342"/>
        <xdr:cNvCxnSpPr/>
      </xdr:nvCxnSpPr>
      <xdr:spPr>
        <a:xfrm>
          <a:off x="14592300" y="69701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25400</xdr:rowOff>
    </xdr:from>
    <xdr:to>
      <xdr:col>72</xdr:col>
      <xdr:colOff>38100</xdr:colOff>
      <xdr:row>40</xdr:row>
      <xdr:rowOff>127000</xdr:rowOff>
    </xdr:to>
    <xdr:sp macro="" textlink="">
      <xdr:nvSpPr>
        <xdr:cNvPr id="344" name="楕円 343"/>
        <xdr:cNvSpPr/>
      </xdr:nvSpPr>
      <xdr:spPr>
        <a:xfrm>
          <a:off x="1365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76200</xdr:rowOff>
    </xdr:from>
    <xdr:to>
      <xdr:col>76</xdr:col>
      <xdr:colOff>114300</xdr:colOff>
      <xdr:row>40</xdr:row>
      <xdr:rowOff>112123</xdr:rowOff>
    </xdr:to>
    <xdr:cxnSp macro="">
      <xdr:nvCxnSpPr>
        <xdr:cNvPr id="345" name="直線コネクタ 344"/>
        <xdr:cNvCxnSpPr/>
      </xdr:nvCxnSpPr>
      <xdr:spPr>
        <a:xfrm>
          <a:off x="13703300" y="69342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149497</xdr:rowOff>
    </xdr:from>
    <xdr:to>
      <xdr:col>67</xdr:col>
      <xdr:colOff>101600</xdr:colOff>
      <xdr:row>40</xdr:row>
      <xdr:rowOff>79647</xdr:rowOff>
    </xdr:to>
    <xdr:sp macro="" textlink="">
      <xdr:nvSpPr>
        <xdr:cNvPr id="346" name="楕円 345"/>
        <xdr:cNvSpPr/>
      </xdr:nvSpPr>
      <xdr:spPr>
        <a:xfrm>
          <a:off x="127635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28847</xdr:rowOff>
    </xdr:from>
    <xdr:to>
      <xdr:col>71</xdr:col>
      <xdr:colOff>177800</xdr:colOff>
      <xdr:row>40</xdr:row>
      <xdr:rowOff>76200</xdr:rowOff>
    </xdr:to>
    <xdr:cxnSp macro="">
      <xdr:nvCxnSpPr>
        <xdr:cNvPr id="347" name="直線コネクタ 346"/>
        <xdr:cNvCxnSpPr/>
      </xdr:nvCxnSpPr>
      <xdr:spPr>
        <a:xfrm>
          <a:off x="12814300" y="688684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348" name="n_1aveValue【認定こども園・幼稚園・保育所】&#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349"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350" name="n_3aveValue【認定こども園・幼稚園・保育所】&#10;有形固定資産減価償却率"/>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351" name="n_4aveValue【認定こども園・幼稚園・保育所】&#10;有形固定資産減価償却率"/>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18523</xdr:rowOff>
    </xdr:from>
    <xdr:ext cx="405111" cy="259045"/>
    <xdr:sp macro="" textlink="">
      <xdr:nvSpPr>
        <xdr:cNvPr id="352" name="n_1mainValue【認定こども園・幼稚園・保育所】&#10;有形固定資産減価償却率"/>
        <xdr:cNvSpPr txBox="1"/>
      </xdr:nvSpPr>
      <xdr:spPr>
        <a:xfrm>
          <a:off x="15266044" y="704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154050</xdr:rowOff>
    </xdr:from>
    <xdr:ext cx="405111" cy="259045"/>
    <xdr:sp macro="" textlink="">
      <xdr:nvSpPr>
        <xdr:cNvPr id="353" name="n_2mainValue【認定こども園・幼稚園・保育所】&#10;有形固定資産減価償却率"/>
        <xdr:cNvSpPr txBox="1"/>
      </xdr:nvSpPr>
      <xdr:spPr>
        <a:xfrm>
          <a:off x="143897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118127</xdr:rowOff>
    </xdr:from>
    <xdr:ext cx="405111" cy="259045"/>
    <xdr:sp macro="" textlink="">
      <xdr:nvSpPr>
        <xdr:cNvPr id="354" name="n_3mainValue【認定こども園・幼稚園・保育所】&#10;有形固定資産減価償却率"/>
        <xdr:cNvSpPr txBox="1"/>
      </xdr:nvSpPr>
      <xdr:spPr>
        <a:xfrm>
          <a:off x="13500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70774</xdr:rowOff>
    </xdr:from>
    <xdr:ext cx="405111" cy="259045"/>
    <xdr:sp macro="" textlink="">
      <xdr:nvSpPr>
        <xdr:cNvPr id="355" name="n_4mainValue【認定こども園・幼稚園・保育所】&#10;有形固定資産減価償却率"/>
        <xdr:cNvSpPr txBox="1"/>
      </xdr:nvSpPr>
      <xdr:spPr>
        <a:xfrm>
          <a:off x="12611744"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7" name="テキスト ボックス 3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9" name="テキスト ボックス 3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1" name="テキスト ボックス 3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3" name="テキスト ボックス 3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377" name="直線コネクタ 376"/>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8"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9" name="直線コネクタ 378"/>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80"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81" name="直線コネクタ 380"/>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382" name="【認定こども園・幼稚園・保育所】&#10;一人当たり面積平均値テキスト"/>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383" name="フローチャート: 判断 382"/>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384" name="フローチャート: 判断 383"/>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385" name="フローチャート: 判断 384"/>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386" name="フローチャート: 判断 385"/>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387" name="フローチャート: 判断 386"/>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98552</xdr:rowOff>
    </xdr:from>
    <xdr:to>
      <xdr:col>116</xdr:col>
      <xdr:colOff>114300</xdr:colOff>
      <xdr:row>41</xdr:row>
      <xdr:rowOff>28702</xdr:rowOff>
    </xdr:to>
    <xdr:sp macro="" textlink="">
      <xdr:nvSpPr>
        <xdr:cNvPr id="393" name="楕円 392"/>
        <xdr:cNvSpPr/>
      </xdr:nvSpPr>
      <xdr:spPr>
        <a:xfrm>
          <a:off x="221107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76979</xdr:rowOff>
    </xdr:from>
    <xdr:ext cx="469744" cy="259045"/>
    <xdr:sp macro="" textlink="">
      <xdr:nvSpPr>
        <xdr:cNvPr id="394" name="【認定こども園・幼稚園・保育所】&#10;一人当たり面積該当値テキスト"/>
        <xdr:cNvSpPr txBox="1"/>
      </xdr:nvSpPr>
      <xdr:spPr>
        <a:xfrm>
          <a:off x="22199600"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395" name="楕円 394"/>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149352</xdr:rowOff>
    </xdr:to>
    <xdr:cxnSp macro="">
      <xdr:nvCxnSpPr>
        <xdr:cNvPr id="396" name="直線コネクタ 395"/>
        <xdr:cNvCxnSpPr/>
      </xdr:nvCxnSpPr>
      <xdr:spPr>
        <a:xfrm>
          <a:off x="21323300" y="7002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93980</xdr:rowOff>
    </xdr:from>
    <xdr:to>
      <xdr:col>107</xdr:col>
      <xdr:colOff>101600</xdr:colOff>
      <xdr:row>41</xdr:row>
      <xdr:rowOff>24130</xdr:rowOff>
    </xdr:to>
    <xdr:sp macro="" textlink="">
      <xdr:nvSpPr>
        <xdr:cNvPr id="397" name="楕円 396"/>
        <xdr:cNvSpPr/>
      </xdr:nvSpPr>
      <xdr:spPr>
        <a:xfrm>
          <a:off x="2038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40</xdr:row>
      <xdr:rowOff>144780</xdr:rowOff>
    </xdr:to>
    <xdr:cxnSp macro="">
      <xdr:nvCxnSpPr>
        <xdr:cNvPr id="398" name="直線コネクタ 397"/>
        <xdr:cNvCxnSpPr/>
      </xdr:nvCxnSpPr>
      <xdr:spPr>
        <a:xfrm>
          <a:off x="20434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93980</xdr:rowOff>
    </xdr:from>
    <xdr:to>
      <xdr:col>102</xdr:col>
      <xdr:colOff>165100</xdr:colOff>
      <xdr:row>41</xdr:row>
      <xdr:rowOff>24130</xdr:rowOff>
    </xdr:to>
    <xdr:sp macro="" textlink="">
      <xdr:nvSpPr>
        <xdr:cNvPr id="399" name="楕円 398"/>
        <xdr:cNvSpPr/>
      </xdr:nvSpPr>
      <xdr:spPr>
        <a:xfrm>
          <a:off x="19494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144780</xdr:rowOff>
    </xdr:from>
    <xdr:to>
      <xdr:col>107</xdr:col>
      <xdr:colOff>50800</xdr:colOff>
      <xdr:row>40</xdr:row>
      <xdr:rowOff>144780</xdr:rowOff>
    </xdr:to>
    <xdr:cxnSp macro="">
      <xdr:nvCxnSpPr>
        <xdr:cNvPr id="400" name="直線コネクタ 399"/>
        <xdr:cNvCxnSpPr/>
      </xdr:nvCxnSpPr>
      <xdr:spPr>
        <a:xfrm>
          <a:off x="19545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89408</xdr:rowOff>
    </xdr:from>
    <xdr:to>
      <xdr:col>98</xdr:col>
      <xdr:colOff>38100</xdr:colOff>
      <xdr:row>41</xdr:row>
      <xdr:rowOff>19558</xdr:rowOff>
    </xdr:to>
    <xdr:sp macro="" textlink="">
      <xdr:nvSpPr>
        <xdr:cNvPr id="401" name="楕円 400"/>
        <xdr:cNvSpPr/>
      </xdr:nvSpPr>
      <xdr:spPr>
        <a:xfrm>
          <a:off x="18605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140208</xdr:rowOff>
    </xdr:from>
    <xdr:to>
      <xdr:col>102</xdr:col>
      <xdr:colOff>114300</xdr:colOff>
      <xdr:row>40</xdr:row>
      <xdr:rowOff>144780</xdr:rowOff>
    </xdr:to>
    <xdr:cxnSp macro="">
      <xdr:nvCxnSpPr>
        <xdr:cNvPr id="402" name="直線コネクタ 401"/>
        <xdr:cNvCxnSpPr/>
      </xdr:nvCxnSpPr>
      <xdr:spPr>
        <a:xfrm>
          <a:off x="18656300" y="6998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403"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04"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405"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406" name="n_4ave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407" name="n_1mainValue【認定こども園・幼稚園・保育所】&#10;一人当たり面積"/>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408" name="n_2mainValue【認定こども園・幼稚園・保育所】&#10;一人当たり面積"/>
        <xdr:cNvSpPr txBox="1"/>
      </xdr:nvSpPr>
      <xdr:spPr>
        <a:xfrm>
          <a:off x="20199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15257</xdr:rowOff>
    </xdr:from>
    <xdr:ext cx="469744" cy="259045"/>
    <xdr:sp macro="" textlink="">
      <xdr:nvSpPr>
        <xdr:cNvPr id="409" name="n_3mainValue【認定こども園・幼稚園・保育所】&#10;一人当たり面積"/>
        <xdr:cNvSpPr txBox="1"/>
      </xdr:nvSpPr>
      <xdr:spPr>
        <a:xfrm>
          <a:off x="19310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10685</xdr:rowOff>
    </xdr:from>
    <xdr:ext cx="469744" cy="259045"/>
    <xdr:sp macro="" textlink="">
      <xdr:nvSpPr>
        <xdr:cNvPr id="410" name="n_4mainValue【認定こども園・幼稚園・保育所】&#10;一人当たり面積"/>
        <xdr:cNvSpPr txBox="1"/>
      </xdr:nvSpPr>
      <xdr:spPr>
        <a:xfrm>
          <a:off x="18421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435" name="直線コネクタ 434"/>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436"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437" name="直線コネクタ 436"/>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438"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439" name="直線コネクタ 438"/>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440" name="【学校施設】&#10;有形固定資産減価償却率平均値テキスト"/>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441" name="フローチャート: 判断 440"/>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442" name="フローチャート: 判断 441"/>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443" name="フローチャート: 判断 442"/>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44" name="フローチャート: 判断 443"/>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445" name="フローチャート: 判断 444"/>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162560</xdr:rowOff>
    </xdr:from>
    <xdr:to>
      <xdr:col>85</xdr:col>
      <xdr:colOff>177800</xdr:colOff>
      <xdr:row>60</xdr:row>
      <xdr:rowOff>92710</xdr:rowOff>
    </xdr:to>
    <xdr:sp macro="" textlink="">
      <xdr:nvSpPr>
        <xdr:cNvPr id="451" name="楕円 450"/>
        <xdr:cNvSpPr/>
      </xdr:nvSpPr>
      <xdr:spPr>
        <a:xfrm>
          <a:off x="162687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13987</xdr:rowOff>
    </xdr:from>
    <xdr:ext cx="405111" cy="259045"/>
    <xdr:sp macro="" textlink="">
      <xdr:nvSpPr>
        <xdr:cNvPr id="452" name="【学校施設】&#10;有形固定資産減価償却率該当値テキスト"/>
        <xdr:cNvSpPr txBox="1"/>
      </xdr:nvSpPr>
      <xdr:spPr>
        <a:xfrm>
          <a:off x="16357600"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453" name="楕円 452"/>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0</xdr:rowOff>
    </xdr:from>
    <xdr:to>
      <xdr:col>85</xdr:col>
      <xdr:colOff>127000</xdr:colOff>
      <xdr:row>60</xdr:row>
      <xdr:rowOff>41910</xdr:rowOff>
    </xdr:to>
    <xdr:cxnSp macro="">
      <xdr:nvCxnSpPr>
        <xdr:cNvPr id="454" name="直線コネクタ 453"/>
        <xdr:cNvCxnSpPr/>
      </xdr:nvCxnSpPr>
      <xdr:spPr>
        <a:xfrm>
          <a:off x="15481300" y="102870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88265</xdr:rowOff>
    </xdr:from>
    <xdr:to>
      <xdr:col>76</xdr:col>
      <xdr:colOff>165100</xdr:colOff>
      <xdr:row>60</xdr:row>
      <xdr:rowOff>18415</xdr:rowOff>
    </xdr:to>
    <xdr:sp macro="" textlink="">
      <xdr:nvSpPr>
        <xdr:cNvPr id="455" name="楕円 454"/>
        <xdr:cNvSpPr/>
      </xdr:nvSpPr>
      <xdr:spPr>
        <a:xfrm>
          <a:off x="14541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139065</xdr:rowOff>
    </xdr:from>
    <xdr:to>
      <xdr:col>81</xdr:col>
      <xdr:colOff>50800</xdr:colOff>
      <xdr:row>60</xdr:row>
      <xdr:rowOff>0</xdr:rowOff>
    </xdr:to>
    <xdr:cxnSp macro="">
      <xdr:nvCxnSpPr>
        <xdr:cNvPr id="456" name="直線コネクタ 455"/>
        <xdr:cNvCxnSpPr/>
      </xdr:nvCxnSpPr>
      <xdr:spPr>
        <a:xfrm>
          <a:off x="14592300" y="102546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74930</xdr:rowOff>
    </xdr:from>
    <xdr:to>
      <xdr:col>72</xdr:col>
      <xdr:colOff>38100</xdr:colOff>
      <xdr:row>60</xdr:row>
      <xdr:rowOff>5080</xdr:rowOff>
    </xdr:to>
    <xdr:sp macro="" textlink="">
      <xdr:nvSpPr>
        <xdr:cNvPr id="457" name="楕円 456"/>
        <xdr:cNvSpPr/>
      </xdr:nvSpPr>
      <xdr:spPr>
        <a:xfrm>
          <a:off x="13652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125730</xdr:rowOff>
    </xdr:from>
    <xdr:to>
      <xdr:col>76</xdr:col>
      <xdr:colOff>114300</xdr:colOff>
      <xdr:row>59</xdr:row>
      <xdr:rowOff>139065</xdr:rowOff>
    </xdr:to>
    <xdr:cxnSp macro="">
      <xdr:nvCxnSpPr>
        <xdr:cNvPr id="458" name="直線コネクタ 457"/>
        <xdr:cNvCxnSpPr/>
      </xdr:nvCxnSpPr>
      <xdr:spPr>
        <a:xfrm>
          <a:off x="13703300" y="1024128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33020</xdr:rowOff>
    </xdr:from>
    <xdr:to>
      <xdr:col>67</xdr:col>
      <xdr:colOff>101600</xdr:colOff>
      <xdr:row>59</xdr:row>
      <xdr:rowOff>134620</xdr:rowOff>
    </xdr:to>
    <xdr:sp macro="" textlink="">
      <xdr:nvSpPr>
        <xdr:cNvPr id="459" name="楕円 458"/>
        <xdr:cNvSpPr/>
      </xdr:nvSpPr>
      <xdr:spPr>
        <a:xfrm>
          <a:off x="12763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83820</xdr:rowOff>
    </xdr:from>
    <xdr:to>
      <xdr:col>71</xdr:col>
      <xdr:colOff>177800</xdr:colOff>
      <xdr:row>59</xdr:row>
      <xdr:rowOff>125730</xdr:rowOff>
    </xdr:to>
    <xdr:cxnSp macro="">
      <xdr:nvCxnSpPr>
        <xdr:cNvPr id="460" name="直線コネクタ 459"/>
        <xdr:cNvCxnSpPr/>
      </xdr:nvCxnSpPr>
      <xdr:spPr>
        <a:xfrm>
          <a:off x="12814300" y="10199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461" name="n_1aveValue【学校施設】&#10;有形固定資産減価償却率"/>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462" name="n_2aveValue【学校施設】&#10;有形固定資産減価償却率"/>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463"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464" name="n_4aveValue【学校施設】&#10;有形固定資産減価償却率"/>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67327</xdr:rowOff>
    </xdr:from>
    <xdr:ext cx="405111" cy="259045"/>
    <xdr:sp macro="" textlink="">
      <xdr:nvSpPr>
        <xdr:cNvPr id="465" name="n_1mainValue【学校施設】&#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34942</xdr:rowOff>
    </xdr:from>
    <xdr:ext cx="405111" cy="259045"/>
    <xdr:sp macro="" textlink="">
      <xdr:nvSpPr>
        <xdr:cNvPr id="466" name="n_2mainValue【学校施設】&#10;有形固定資産減価償却率"/>
        <xdr:cNvSpPr txBox="1"/>
      </xdr:nvSpPr>
      <xdr:spPr>
        <a:xfrm>
          <a:off x="14389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21607</xdr:rowOff>
    </xdr:from>
    <xdr:ext cx="405111" cy="259045"/>
    <xdr:sp macro="" textlink="">
      <xdr:nvSpPr>
        <xdr:cNvPr id="467" name="n_3mainValue【学校施設】&#10;有形固定資産減価償却率"/>
        <xdr:cNvSpPr txBox="1"/>
      </xdr:nvSpPr>
      <xdr:spPr>
        <a:xfrm>
          <a:off x="13500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151147</xdr:rowOff>
    </xdr:from>
    <xdr:ext cx="405111" cy="259045"/>
    <xdr:sp macro="" textlink="">
      <xdr:nvSpPr>
        <xdr:cNvPr id="468" name="n_4mainValue【学校施設】&#10;有形固定資産減価償却率"/>
        <xdr:cNvSpPr txBox="1"/>
      </xdr:nvSpPr>
      <xdr:spPr>
        <a:xfrm>
          <a:off x="126117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492" name="直線コネクタ 491"/>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493"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494" name="直線コネクタ 493"/>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495"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496" name="直線コネクタ 495"/>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497"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498" name="フローチャート: 判断 497"/>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499" name="フローチャート: 判断 498"/>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00" name="フローチャート: 判断 499"/>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501" name="フローチャート: 判断 500"/>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502" name="フローチャート: 判断 501"/>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119507</xdr:rowOff>
    </xdr:from>
    <xdr:to>
      <xdr:col>116</xdr:col>
      <xdr:colOff>114300</xdr:colOff>
      <xdr:row>63</xdr:row>
      <xdr:rowOff>49657</xdr:rowOff>
    </xdr:to>
    <xdr:sp macro="" textlink="">
      <xdr:nvSpPr>
        <xdr:cNvPr id="508" name="楕円 507"/>
        <xdr:cNvSpPr/>
      </xdr:nvSpPr>
      <xdr:spPr>
        <a:xfrm>
          <a:off x="22110700" y="107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55643</xdr:rowOff>
    </xdr:from>
    <xdr:ext cx="469744" cy="259045"/>
    <xdr:sp macro="" textlink="">
      <xdr:nvSpPr>
        <xdr:cNvPr id="509" name="【学校施設】&#10;一人当たり面積該当値テキスト"/>
        <xdr:cNvSpPr txBox="1"/>
      </xdr:nvSpPr>
      <xdr:spPr>
        <a:xfrm>
          <a:off x="22199600"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117411</xdr:rowOff>
    </xdr:from>
    <xdr:to>
      <xdr:col>112</xdr:col>
      <xdr:colOff>38100</xdr:colOff>
      <xdr:row>63</xdr:row>
      <xdr:rowOff>47561</xdr:rowOff>
    </xdr:to>
    <xdr:sp macro="" textlink="">
      <xdr:nvSpPr>
        <xdr:cNvPr id="510" name="楕円 509"/>
        <xdr:cNvSpPr/>
      </xdr:nvSpPr>
      <xdr:spPr>
        <a:xfrm>
          <a:off x="21272500" y="107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168211</xdr:rowOff>
    </xdr:from>
    <xdr:to>
      <xdr:col>116</xdr:col>
      <xdr:colOff>63500</xdr:colOff>
      <xdr:row>62</xdr:row>
      <xdr:rowOff>170307</xdr:rowOff>
    </xdr:to>
    <xdr:cxnSp macro="">
      <xdr:nvCxnSpPr>
        <xdr:cNvPr id="511" name="直線コネクタ 510"/>
        <xdr:cNvCxnSpPr/>
      </xdr:nvCxnSpPr>
      <xdr:spPr>
        <a:xfrm>
          <a:off x="21323300" y="10798111"/>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136652</xdr:rowOff>
    </xdr:from>
    <xdr:to>
      <xdr:col>107</xdr:col>
      <xdr:colOff>101600</xdr:colOff>
      <xdr:row>63</xdr:row>
      <xdr:rowOff>66802</xdr:rowOff>
    </xdr:to>
    <xdr:sp macro="" textlink="">
      <xdr:nvSpPr>
        <xdr:cNvPr id="512" name="楕円 511"/>
        <xdr:cNvSpPr/>
      </xdr:nvSpPr>
      <xdr:spPr>
        <a:xfrm>
          <a:off x="20383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168211</xdr:rowOff>
    </xdr:from>
    <xdr:to>
      <xdr:col>111</xdr:col>
      <xdr:colOff>177800</xdr:colOff>
      <xdr:row>63</xdr:row>
      <xdr:rowOff>16002</xdr:rowOff>
    </xdr:to>
    <xdr:cxnSp macro="">
      <xdr:nvCxnSpPr>
        <xdr:cNvPr id="513" name="直線コネクタ 512"/>
        <xdr:cNvCxnSpPr/>
      </xdr:nvCxnSpPr>
      <xdr:spPr>
        <a:xfrm flipV="1">
          <a:off x="20434300" y="10798111"/>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134938</xdr:rowOff>
    </xdr:from>
    <xdr:to>
      <xdr:col>102</xdr:col>
      <xdr:colOff>165100</xdr:colOff>
      <xdr:row>63</xdr:row>
      <xdr:rowOff>65088</xdr:rowOff>
    </xdr:to>
    <xdr:sp macro="" textlink="">
      <xdr:nvSpPr>
        <xdr:cNvPr id="514" name="楕円 513"/>
        <xdr:cNvSpPr/>
      </xdr:nvSpPr>
      <xdr:spPr>
        <a:xfrm>
          <a:off x="19494500" y="1076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14288</xdr:rowOff>
    </xdr:from>
    <xdr:to>
      <xdr:col>107</xdr:col>
      <xdr:colOff>50800</xdr:colOff>
      <xdr:row>63</xdr:row>
      <xdr:rowOff>16002</xdr:rowOff>
    </xdr:to>
    <xdr:cxnSp macro="">
      <xdr:nvCxnSpPr>
        <xdr:cNvPr id="515" name="直線コネクタ 514"/>
        <xdr:cNvCxnSpPr/>
      </xdr:nvCxnSpPr>
      <xdr:spPr>
        <a:xfrm>
          <a:off x="19545300" y="10815638"/>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115506</xdr:rowOff>
    </xdr:from>
    <xdr:to>
      <xdr:col>98</xdr:col>
      <xdr:colOff>38100</xdr:colOff>
      <xdr:row>63</xdr:row>
      <xdr:rowOff>45656</xdr:rowOff>
    </xdr:to>
    <xdr:sp macro="" textlink="">
      <xdr:nvSpPr>
        <xdr:cNvPr id="516" name="楕円 515"/>
        <xdr:cNvSpPr/>
      </xdr:nvSpPr>
      <xdr:spPr>
        <a:xfrm>
          <a:off x="18605500" y="107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166306</xdr:rowOff>
    </xdr:from>
    <xdr:to>
      <xdr:col>102</xdr:col>
      <xdr:colOff>114300</xdr:colOff>
      <xdr:row>63</xdr:row>
      <xdr:rowOff>14288</xdr:rowOff>
    </xdr:to>
    <xdr:cxnSp macro="">
      <xdr:nvCxnSpPr>
        <xdr:cNvPr id="517" name="直線コネクタ 516"/>
        <xdr:cNvCxnSpPr/>
      </xdr:nvCxnSpPr>
      <xdr:spPr>
        <a:xfrm>
          <a:off x="18656300" y="10796206"/>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518"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19"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520"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521"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38688</xdr:rowOff>
    </xdr:from>
    <xdr:ext cx="469744" cy="259045"/>
    <xdr:sp macro="" textlink="">
      <xdr:nvSpPr>
        <xdr:cNvPr id="522" name="n_1mainValue【学校施設】&#10;一人当たり面積"/>
        <xdr:cNvSpPr txBox="1"/>
      </xdr:nvSpPr>
      <xdr:spPr>
        <a:xfrm>
          <a:off x="21075727" y="108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57929</xdr:rowOff>
    </xdr:from>
    <xdr:ext cx="469744" cy="259045"/>
    <xdr:sp macro="" textlink="">
      <xdr:nvSpPr>
        <xdr:cNvPr id="523" name="n_2mainValue【学校施設】&#10;一人当たり面積"/>
        <xdr:cNvSpPr txBox="1"/>
      </xdr:nvSpPr>
      <xdr:spPr>
        <a:xfrm>
          <a:off x="20199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56215</xdr:rowOff>
    </xdr:from>
    <xdr:ext cx="469744" cy="259045"/>
    <xdr:sp macro="" textlink="">
      <xdr:nvSpPr>
        <xdr:cNvPr id="524" name="n_3mainValue【学校施設】&#10;一人当たり面積"/>
        <xdr:cNvSpPr txBox="1"/>
      </xdr:nvSpPr>
      <xdr:spPr>
        <a:xfrm>
          <a:off x="19310427" y="1085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36783</xdr:rowOff>
    </xdr:from>
    <xdr:ext cx="469744" cy="259045"/>
    <xdr:sp macro="" textlink="">
      <xdr:nvSpPr>
        <xdr:cNvPr id="525" name="n_4mainValue【学校施設】&#10;一人当たり面積"/>
        <xdr:cNvSpPr txBox="1"/>
      </xdr:nvSpPr>
      <xdr:spPr>
        <a:xfrm>
          <a:off x="18421427" y="1083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551" name="直線コネクタ 550"/>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554" name="【児童館】&#10;有形固定資産減価償却率最大値テキスト"/>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555" name="直線コネクタ 554"/>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111414</xdr:rowOff>
    </xdr:from>
    <xdr:ext cx="405111" cy="259045"/>
    <xdr:sp macro="" textlink="">
      <xdr:nvSpPr>
        <xdr:cNvPr id="556" name="【児童館】&#10;有形固定資産減価償却率平均値テキスト"/>
        <xdr:cNvSpPr txBox="1"/>
      </xdr:nvSpPr>
      <xdr:spPr>
        <a:xfrm>
          <a:off x="16357600" y="1399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557" name="フローチャート: 判断 556"/>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558" name="フローチャート: 判断 557"/>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559" name="フローチャート: 判断 558"/>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560" name="フローチャート: 判断 559"/>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561" name="フローチャート: 判断 560"/>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70576</xdr:rowOff>
    </xdr:from>
    <xdr:to>
      <xdr:col>85</xdr:col>
      <xdr:colOff>177800</xdr:colOff>
      <xdr:row>86</xdr:row>
      <xdr:rowOff>726</xdr:rowOff>
    </xdr:to>
    <xdr:sp macro="" textlink="">
      <xdr:nvSpPr>
        <xdr:cNvPr id="567" name="楕円 566"/>
        <xdr:cNvSpPr/>
      </xdr:nvSpPr>
      <xdr:spPr>
        <a:xfrm>
          <a:off x="162687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49003</xdr:rowOff>
    </xdr:from>
    <xdr:ext cx="405111" cy="259045"/>
    <xdr:sp macro="" textlink="">
      <xdr:nvSpPr>
        <xdr:cNvPr id="568" name="【児童館】&#10;有形固定資産減価償却率該当値テキスト"/>
        <xdr:cNvSpPr txBox="1"/>
      </xdr:nvSpPr>
      <xdr:spPr>
        <a:xfrm>
          <a:off x="16357600"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57513</xdr:rowOff>
    </xdr:from>
    <xdr:to>
      <xdr:col>81</xdr:col>
      <xdr:colOff>101600</xdr:colOff>
      <xdr:row>85</xdr:row>
      <xdr:rowOff>159113</xdr:rowOff>
    </xdr:to>
    <xdr:sp macro="" textlink="">
      <xdr:nvSpPr>
        <xdr:cNvPr id="569" name="楕円 568"/>
        <xdr:cNvSpPr/>
      </xdr:nvSpPr>
      <xdr:spPr>
        <a:xfrm>
          <a:off x="15430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108313</xdr:rowOff>
    </xdr:from>
    <xdr:to>
      <xdr:col>85</xdr:col>
      <xdr:colOff>127000</xdr:colOff>
      <xdr:row>85</xdr:row>
      <xdr:rowOff>121376</xdr:rowOff>
    </xdr:to>
    <xdr:cxnSp macro="">
      <xdr:nvCxnSpPr>
        <xdr:cNvPr id="570" name="直線コネクタ 569"/>
        <xdr:cNvCxnSpPr/>
      </xdr:nvCxnSpPr>
      <xdr:spPr>
        <a:xfrm>
          <a:off x="15481300" y="1468156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24856</xdr:rowOff>
    </xdr:from>
    <xdr:to>
      <xdr:col>76</xdr:col>
      <xdr:colOff>165100</xdr:colOff>
      <xdr:row>85</xdr:row>
      <xdr:rowOff>126456</xdr:rowOff>
    </xdr:to>
    <xdr:sp macro="" textlink="">
      <xdr:nvSpPr>
        <xdr:cNvPr id="571" name="楕円 570"/>
        <xdr:cNvSpPr/>
      </xdr:nvSpPr>
      <xdr:spPr>
        <a:xfrm>
          <a:off x="14541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75656</xdr:rowOff>
    </xdr:from>
    <xdr:to>
      <xdr:col>81</xdr:col>
      <xdr:colOff>50800</xdr:colOff>
      <xdr:row>85</xdr:row>
      <xdr:rowOff>108313</xdr:rowOff>
    </xdr:to>
    <xdr:cxnSp macro="">
      <xdr:nvCxnSpPr>
        <xdr:cNvPr id="572" name="直線コネクタ 571"/>
        <xdr:cNvCxnSpPr/>
      </xdr:nvCxnSpPr>
      <xdr:spPr>
        <a:xfrm>
          <a:off x="14592300" y="146489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162016</xdr:rowOff>
    </xdr:from>
    <xdr:to>
      <xdr:col>72</xdr:col>
      <xdr:colOff>38100</xdr:colOff>
      <xdr:row>85</xdr:row>
      <xdr:rowOff>92166</xdr:rowOff>
    </xdr:to>
    <xdr:sp macro="" textlink="">
      <xdr:nvSpPr>
        <xdr:cNvPr id="573" name="楕円 572"/>
        <xdr:cNvSpPr/>
      </xdr:nvSpPr>
      <xdr:spPr>
        <a:xfrm>
          <a:off x="13652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41366</xdr:rowOff>
    </xdr:from>
    <xdr:to>
      <xdr:col>76</xdr:col>
      <xdr:colOff>114300</xdr:colOff>
      <xdr:row>85</xdr:row>
      <xdr:rowOff>75656</xdr:rowOff>
    </xdr:to>
    <xdr:cxnSp macro="">
      <xdr:nvCxnSpPr>
        <xdr:cNvPr id="574" name="直線コネクタ 573"/>
        <xdr:cNvCxnSpPr/>
      </xdr:nvCxnSpPr>
      <xdr:spPr>
        <a:xfrm>
          <a:off x="13703300" y="146146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129358</xdr:rowOff>
    </xdr:from>
    <xdr:to>
      <xdr:col>67</xdr:col>
      <xdr:colOff>101600</xdr:colOff>
      <xdr:row>85</xdr:row>
      <xdr:rowOff>59508</xdr:rowOff>
    </xdr:to>
    <xdr:sp macro="" textlink="">
      <xdr:nvSpPr>
        <xdr:cNvPr id="575" name="楕円 574"/>
        <xdr:cNvSpPr/>
      </xdr:nvSpPr>
      <xdr:spPr>
        <a:xfrm>
          <a:off x="12763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8708</xdr:rowOff>
    </xdr:from>
    <xdr:to>
      <xdr:col>71</xdr:col>
      <xdr:colOff>177800</xdr:colOff>
      <xdr:row>85</xdr:row>
      <xdr:rowOff>41366</xdr:rowOff>
    </xdr:to>
    <xdr:cxnSp macro="">
      <xdr:nvCxnSpPr>
        <xdr:cNvPr id="576" name="直線コネクタ 575"/>
        <xdr:cNvCxnSpPr/>
      </xdr:nvCxnSpPr>
      <xdr:spPr>
        <a:xfrm>
          <a:off x="12814300" y="145819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22151</xdr:rowOff>
    </xdr:from>
    <xdr:ext cx="405111" cy="259045"/>
    <xdr:sp macro="" textlink="">
      <xdr:nvSpPr>
        <xdr:cNvPr id="577" name="n_1aveValue【児童館】&#10;有形固定資産減価償却率"/>
        <xdr:cNvSpPr txBox="1"/>
      </xdr:nvSpPr>
      <xdr:spPr>
        <a:xfrm>
          <a:off x="15266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578" name="n_2aveValue【児童館】&#10;有形固定資産減価償却率"/>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579" name="n_3aveValue【児童館】&#10;有形固定資産減価償却率"/>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580" name="n_4aveValue【児童館】&#10;有形固定資産減価償却率"/>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150240</xdr:rowOff>
    </xdr:from>
    <xdr:ext cx="405111" cy="259045"/>
    <xdr:sp macro="" textlink="">
      <xdr:nvSpPr>
        <xdr:cNvPr id="581" name="n_1mainValue【児童館】&#10;有形固定資産減価償却率"/>
        <xdr:cNvSpPr txBox="1"/>
      </xdr:nvSpPr>
      <xdr:spPr>
        <a:xfrm>
          <a:off x="152660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117583</xdr:rowOff>
    </xdr:from>
    <xdr:ext cx="405111" cy="259045"/>
    <xdr:sp macro="" textlink="">
      <xdr:nvSpPr>
        <xdr:cNvPr id="582" name="n_2mainValue【児童館】&#10;有形固定資産減価償却率"/>
        <xdr:cNvSpPr txBox="1"/>
      </xdr:nvSpPr>
      <xdr:spPr>
        <a:xfrm>
          <a:off x="14389744"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83293</xdr:rowOff>
    </xdr:from>
    <xdr:ext cx="405111" cy="259045"/>
    <xdr:sp macro="" textlink="">
      <xdr:nvSpPr>
        <xdr:cNvPr id="583" name="n_3mainValue【児童館】&#10;有形固定資産減価償却率"/>
        <xdr:cNvSpPr txBox="1"/>
      </xdr:nvSpPr>
      <xdr:spPr>
        <a:xfrm>
          <a:off x="13500744" y="1465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50635</xdr:rowOff>
    </xdr:from>
    <xdr:ext cx="405111" cy="259045"/>
    <xdr:sp macro="" textlink="">
      <xdr:nvSpPr>
        <xdr:cNvPr id="584" name="n_4mainValue【児童館】&#10;有形固定資産減価償却率"/>
        <xdr:cNvSpPr txBox="1"/>
      </xdr:nvSpPr>
      <xdr:spPr>
        <a:xfrm>
          <a:off x="12611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608" name="直線コネクタ 607"/>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09"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10" name="直線コネクタ 60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611" name="【児童館】&#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612" name="直線コネクタ 611"/>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13"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4" name="フローチャート: 判断 613"/>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5" name="フローチャート: 判断 614"/>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6" name="フローチャート: 判断 615"/>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617" name="フローチャート: 判断 616"/>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18" name="フローチャート: 判断 617"/>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82550</xdr:rowOff>
    </xdr:from>
    <xdr:to>
      <xdr:col>116</xdr:col>
      <xdr:colOff>114300</xdr:colOff>
      <xdr:row>85</xdr:row>
      <xdr:rowOff>12700</xdr:rowOff>
    </xdr:to>
    <xdr:sp macro="" textlink="">
      <xdr:nvSpPr>
        <xdr:cNvPr id="624" name="楕円 623"/>
        <xdr:cNvSpPr/>
      </xdr:nvSpPr>
      <xdr:spPr>
        <a:xfrm>
          <a:off x="22110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60977</xdr:rowOff>
    </xdr:from>
    <xdr:ext cx="469744" cy="259045"/>
    <xdr:sp macro="" textlink="">
      <xdr:nvSpPr>
        <xdr:cNvPr id="625" name="【児童館】&#10;一人当たり面積該当値テキスト"/>
        <xdr:cNvSpPr txBox="1"/>
      </xdr:nvSpPr>
      <xdr:spPr>
        <a:xfrm>
          <a:off x="22199600"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626" name="楕円 625"/>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133350</xdr:rowOff>
    </xdr:to>
    <xdr:cxnSp macro="">
      <xdr:nvCxnSpPr>
        <xdr:cNvPr id="627" name="直線コネクタ 626"/>
        <xdr:cNvCxnSpPr/>
      </xdr:nvCxnSpPr>
      <xdr:spPr>
        <a:xfrm>
          <a:off x="21323300" y="144399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628" name="楕円 627"/>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629" name="直線コネクタ 628"/>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30" name="楕円 629"/>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631" name="直線コネクタ 630"/>
        <xdr:cNvCxnSpPr/>
      </xdr:nvCxnSpPr>
      <xdr:spPr>
        <a:xfrm>
          <a:off x="19545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632" name="楕円 631"/>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38100</xdr:rowOff>
    </xdr:to>
    <xdr:cxnSp macro="">
      <xdr:nvCxnSpPr>
        <xdr:cNvPr id="633" name="直線コネクタ 632"/>
        <xdr:cNvCxnSpPr/>
      </xdr:nvCxnSpPr>
      <xdr:spPr>
        <a:xfrm>
          <a:off x="18656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34"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35"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636"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637"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638" name="n_1main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39" name="n_2main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640" name="n_3main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641" name="n_4mainValue【児童館】&#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666" name="直線コネクタ 665"/>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669"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670" name="直線コネクタ 669"/>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671" name="【公民館】&#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72" name="フローチャート: 判断 671"/>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673" name="フローチャート: 判断 672"/>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674" name="フローチャート: 判断 673"/>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675" name="フローチャート: 判断 674"/>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676" name="フローチャート: 判断 675"/>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101600</xdr:rowOff>
    </xdr:from>
    <xdr:to>
      <xdr:col>85</xdr:col>
      <xdr:colOff>177800</xdr:colOff>
      <xdr:row>106</xdr:row>
      <xdr:rowOff>31750</xdr:rowOff>
    </xdr:to>
    <xdr:sp macro="" textlink="">
      <xdr:nvSpPr>
        <xdr:cNvPr id="682" name="楕円 681"/>
        <xdr:cNvSpPr/>
      </xdr:nvSpPr>
      <xdr:spPr>
        <a:xfrm>
          <a:off x="162687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80027</xdr:rowOff>
    </xdr:from>
    <xdr:ext cx="405111" cy="259045"/>
    <xdr:sp macro="" textlink="">
      <xdr:nvSpPr>
        <xdr:cNvPr id="683" name="【公民館】&#10;有形固定資産減価償却率該当値テキスト"/>
        <xdr:cNvSpPr txBox="1"/>
      </xdr:nvSpPr>
      <xdr:spPr>
        <a:xfrm>
          <a:off x="16357600"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65405</xdr:rowOff>
    </xdr:from>
    <xdr:to>
      <xdr:col>81</xdr:col>
      <xdr:colOff>101600</xdr:colOff>
      <xdr:row>105</xdr:row>
      <xdr:rowOff>167005</xdr:rowOff>
    </xdr:to>
    <xdr:sp macro="" textlink="">
      <xdr:nvSpPr>
        <xdr:cNvPr id="684" name="楕円 683"/>
        <xdr:cNvSpPr/>
      </xdr:nvSpPr>
      <xdr:spPr>
        <a:xfrm>
          <a:off x="15430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116205</xdr:rowOff>
    </xdr:from>
    <xdr:to>
      <xdr:col>85</xdr:col>
      <xdr:colOff>127000</xdr:colOff>
      <xdr:row>105</xdr:row>
      <xdr:rowOff>152400</xdr:rowOff>
    </xdr:to>
    <xdr:cxnSp macro="">
      <xdr:nvCxnSpPr>
        <xdr:cNvPr id="685" name="直線コネクタ 684"/>
        <xdr:cNvCxnSpPr/>
      </xdr:nvCxnSpPr>
      <xdr:spPr>
        <a:xfrm>
          <a:off x="15481300" y="181184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686" name="楕円 685"/>
        <xdr:cNvSpPr/>
      </xdr:nvSpPr>
      <xdr:spPr>
        <a:xfrm>
          <a:off x="14541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78105</xdr:rowOff>
    </xdr:from>
    <xdr:to>
      <xdr:col>81</xdr:col>
      <xdr:colOff>50800</xdr:colOff>
      <xdr:row>105</xdr:row>
      <xdr:rowOff>116205</xdr:rowOff>
    </xdr:to>
    <xdr:cxnSp macro="">
      <xdr:nvCxnSpPr>
        <xdr:cNvPr id="687" name="直線コネクタ 686"/>
        <xdr:cNvCxnSpPr/>
      </xdr:nvCxnSpPr>
      <xdr:spPr>
        <a:xfrm>
          <a:off x="14592300" y="180803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160655</xdr:rowOff>
    </xdr:from>
    <xdr:to>
      <xdr:col>72</xdr:col>
      <xdr:colOff>38100</xdr:colOff>
      <xdr:row>105</xdr:row>
      <xdr:rowOff>90805</xdr:rowOff>
    </xdr:to>
    <xdr:sp macro="" textlink="">
      <xdr:nvSpPr>
        <xdr:cNvPr id="688" name="楕円 687"/>
        <xdr:cNvSpPr/>
      </xdr:nvSpPr>
      <xdr:spPr>
        <a:xfrm>
          <a:off x="13652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40005</xdr:rowOff>
    </xdr:from>
    <xdr:to>
      <xdr:col>76</xdr:col>
      <xdr:colOff>114300</xdr:colOff>
      <xdr:row>105</xdr:row>
      <xdr:rowOff>78105</xdr:rowOff>
    </xdr:to>
    <xdr:cxnSp macro="">
      <xdr:nvCxnSpPr>
        <xdr:cNvPr id="689" name="直線コネクタ 688"/>
        <xdr:cNvCxnSpPr/>
      </xdr:nvCxnSpPr>
      <xdr:spPr>
        <a:xfrm>
          <a:off x="13703300" y="180422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124461</xdr:rowOff>
    </xdr:from>
    <xdr:to>
      <xdr:col>67</xdr:col>
      <xdr:colOff>101600</xdr:colOff>
      <xdr:row>105</xdr:row>
      <xdr:rowOff>54611</xdr:rowOff>
    </xdr:to>
    <xdr:sp macro="" textlink="">
      <xdr:nvSpPr>
        <xdr:cNvPr id="690" name="楕円 689"/>
        <xdr:cNvSpPr/>
      </xdr:nvSpPr>
      <xdr:spPr>
        <a:xfrm>
          <a:off x="12763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3811</xdr:rowOff>
    </xdr:from>
    <xdr:to>
      <xdr:col>71</xdr:col>
      <xdr:colOff>177800</xdr:colOff>
      <xdr:row>105</xdr:row>
      <xdr:rowOff>40005</xdr:rowOff>
    </xdr:to>
    <xdr:cxnSp macro="">
      <xdr:nvCxnSpPr>
        <xdr:cNvPr id="691" name="直線コネクタ 690"/>
        <xdr:cNvCxnSpPr/>
      </xdr:nvCxnSpPr>
      <xdr:spPr>
        <a:xfrm>
          <a:off x="12814300" y="180060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692" name="n_1aveValue【公民館】&#10;有形固定資産減価償却率"/>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693"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694"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695" name="n_4aveValue【公民館】&#10;有形固定資産減価償却率"/>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158132</xdr:rowOff>
    </xdr:from>
    <xdr:ext cx="405111" cy="259045"/>
    <xdr:sp macro="" textlink="">
      <xdr:nvSpPr>
        <xdr:cNvPr id="696" name="n_1mainValue【公民館】&#10;有形固定資産減価償却率"/>
        <xdr:cNvSpPr txBox="1"/>
      </xdr:nvSpPr>
      <xdr:spPr>
        <a:xfrm>
          <a:off x="15266044"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120032</xdr:rowOff>
    </xdr:from>
    <xdr:ext cx="405111" cy="259045"/>
    <xdr:sp macro="" textlink="">
      <xdr:nvSpPr>
        <xdr:cNvPr id="697" name="n_2mainValue【公民館】&#10;有形固定資産減価償却率"/>
        <xdr:cNvSpPr txBox="1"/>
      </xdr:nvSpPr>
      <xdr:spPr>
        <a:xfrm>
          <a:off x="143897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81932</xdr:rowOff>
    </xdr:from>
    <xdr:ext cx="405111" cy="259045"/>
    <xdr:sp macro="" textlink="">
      <xdr:nvSpPr>
        <xdr:cNvPr id="698" name="n_3mainValue【公民館】&#10;有形固定資産減価償却率"/>
        <xdr:cNvSpPr txBox="1"/>
      </xdr:nvSpPr>
      <xdr:spPr>
        <a:xfrm>
          <a:off x="135007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45738</xdr:rowOff>
    </xdr:from>
    <xdr:ext cx="405111" cy="259045"/>
    <xdr:sp macro="" textlink="">
      <xdr:nvSpPr>
        <xdr:cNvPr id="699" name="n_4mainValue【公民館】&#10;有形固定資産減価償却率"/>
        <xdr:cNvSpPr txBox="1"/>
      </xdr:nvSpPr>
      <xdr:spPr>
        <a:xfrm>
          <a:off x="12611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725" name="直線コネクタ 724"/>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726"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727" name="直線コネクタ 726"/>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728"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729" name="直線コネクタ 728"/>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730" name="【公民館】&#10;一人当たり面積平均値テキスト"/>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731" name="フローチャート: 判断 730"/>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732" name="フローチャート: 判断 731"/>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33" name="フローチャート: 判断 732"/>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734" name="フローチャート: 判断 733"/>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735" name="フローチャート: 判断 734"/>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121738</xdr:rowOff>
    </xdr:from>
    <xdr:to>
      <xdr:col>116</xdr:col>
      <xdr:colOff>114300</xdr:colOff>
      <xdr:row>108</xdr:row>
      <xdr:rowOff>51888</xdr:rowOff>
    </xdr:to>
    <xdr:sp macro="" textlink="">
      <xdr:nvSpPr>
        <xdr:cNvPr id="741" name="楕円 740"/>
        <xdr:cNvSpPr/>
      </xdr:nvSpPr>
      <xdr:spPr>
        <a:xfrm>
          <a:off x="221107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100165</xdr:rowOff>
    </xdr:from>
    <xdr:ext cx="469744" cy="259045"/>
    <xdr:sp macro="" textlink="">
      <xdr:nvSpPr>
        <xdr:cNvPr id="742" name="【公民館】&#10;一人当たり面積該当値テキスト"/>
        <xdr:cNvSpPr txBox="1"/>
      </xdr:nvSpPr>
      <xdr:spPr>
        <a:xfrm>
          <a:off x="22199600"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121738</xdr:rowOff>
    </xdr:from>
    <xdr:to>
      <xdr:col>112</xdr:col>
      <xdr:colOff>38100</xdr:colOff>
      <xdr:row>108</xdr:row>
      <xdr:rowOff>51888</xdr:rowOff>
    </xdr:to>
    <xdr:sp macro="" textlink="">
      <xdr:nvSpPr>
        <xdr:cNvPr id="743" name="楕円 742"/>
        <xdr:cNvSpPr/>
      </xdr:nvSpPr>
      <xdr:spPr>
        <a:xfrm>
          <a:off x="21272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xdr:rowOff>
    </xdr:from>
    <xdr:to>
      <xdr:col>116</xdr:col>
      <xdr:colOff>63500</xdr:colOff>
      <xdr:row>108</xdr:row>
      <xdr:rowOff>1088</xdr:rowOff>
    </xdr:to>
    <xdr:cxnSp macro="">
      <xdr:nvCxnSpPr>
        <xdr:cNvPr id="744" name="直線コネクタ 743"/>
        <xdr:cNvCxnSpPr/>
      </xdr:nvCxnSpPr>
      <xdr:spPr>
        <a:xfrm>
          <a:off x="21323300" y="185176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141332</xdr:rowOff>
    </xdr:from>
    <xdr:to>
      <xdr:col>107</xdr:col>
      <xdr:colOff>101600</xdr:colOff>
      <xdr:row>108</xdr:row>
      <xdr:rowOff>71482</xdr:rowOff>
    </xdr:to>
    <xdr:sp macro="" textlink="">
      <xdr:nvSpPr>
        <xdr:cNvPr id="745" name="楕円 744"/>
        <xdr:cNvSpPr/>
      </xdr:nvSpPr>
      <xdr:spPr>
        <a:xfrm>
          <a:off x="20383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xdr:rowOff>
    </xdr:from>
    <xdr:to>
      <xdr:col>111</xdr:col>
      <xdr:colOff>177800</xdr:colOff>
      <xdr:row>108</xdr:row>
      <xdr:rowOff>20682</xdr:rowOff>
    </xdr:to>
    <xdr:cxnSp macro="">
      <xdr:nvCxnSpPr>
        <xdr:cNvPr id="746" name="直線コネクタ 745"/>
        <xdr:cNvCxnSpPr/>
      </xdr:nvCxnSpPr>
      <xdr:spPr>
        <a:xfrm flipV="1">
          <a:off x="20434300" y="1851768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141332</xdr:rowOff>
    </xdr:from>
    <xdr:to>
      <xdr:col>102</xdr:col>
      <xdr:colOff>165100</xdr:colOff>
      <xdr:row>108</xdr:row>
      <xdr:rowOff>71482</xdr:rowOff>
    </xdr:to>
    <xdr:sp macro="" textlink="">
      <xdr:nvSpPr>
        <xdr:cNvPr id="747" name="楕円 746"/>
        <xdr:cNvSpPr/>
      </xdr:nvSpPr>
      <xdr:spPr>
        <a:xfrm>
          <a:off x="19494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20682</xdr:rowOff>
    </xdr:from>
    <xdr:to>
      <xdr:col>107</xdr:col>
      <xdr:colOff>50800</xdr:colOff>
      <xdr:row>108</xdr:row>
      <xdr:rowOff>20682</xdr:rowOff>
    </xdr:to>
    <xdr:cxnSp macro="">
      <xdr:nvCxnSpPr>
        <xdr:cNvPr id="748" name="直線コネクタ 747"/>
        <xdr:cNvCxnSpPr/>
      </xdr:nvCxnSpPr>
      <xdr:spPr>
        <a:xfrm>
          <a:off x="19545300" y="1853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138068</xdr:rowOff>
    </xdr:from>
    <xdr:to>
      <xdr:col>98</xdr:col>
      <xdr:colOff>38100</xdr:colOff>
      <xdr:row>108</xdr:row>
      <xdr:rowOff>68218</xdr:rowOff>
    </xdr:to>
    <xdr:sp macro="" textlink="">
      <xdr:nvSpPr>
        <xdr:cNvPr id="749" name="楕円 748"/>
        <xdr:cNvSpPr/>
      </xdr:nvSpPr>
      <xdr:spPr>
        <a:xfrm>
          <a:off x="18605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17418</xdr:rowOff>
    </xdr:from>
    <xdr:to>
      <xdr:col>102</xdr:col>
      <xdr:colOff>114300</xdr:colOff>
      <xdr:row>108</xdr:row>
      <xdr:rowOff>20682</xdr:rowOff>
    </xdr:to>
    <xdr:cxnSp macro="">
      <xdr:nvCxnSpPr>
        <xdr:cNvPr id="750" name="直線コネクタ 749"/>
        <xdr:cNvCxnSpPr/>
      </xdr:nvCxnSpPr>
      <xdr:spPr>
        <a:xfrm>
          <a:off x="18656300" y="185340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751" name="n_1aveValue【公民館】&#10;一人当たり面積"/>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752"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753" name="n_3aveValue【公民館】&#10;一人当たり面積"/>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754" name="n_4aveValue【公民館】&#10;一人当たり面積"/>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43015</xdr:rowOff>
    </xdr:from>
    <xdr:ext cx="469744" cy="259045"/>
    <xdr:sp macro="" textlink="">
      <xdr:nvSpPr>
        <xdr:cNvPr id="755" name="n_1mainValue【公民館】&#10;一人当たり面積"/>
        <xdr:cNvSpPr txBox="1"/>
      </xdr:nvSpPr>
      <xdr:spPr>
        <a:xfrm>
          <a:off x="210757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62609</xdr:rowOff>
    </xdr:from>
    <xdr:ext cx="469744" cy="259045"/>
    <xdr:sp macro="" textlink="">
      <xdr:nvSpPr>
        <xdr:cNvPr id="756" name="n_2mainValue【公民館】&#10;一人当たり面積"/>
        <xdr:cNvSpPr txBox="1"/>
      </xdr:nvSpPr>
      <xdr:spPr>
        <a:xfrm>
          <a:off x="20199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62609</xdr:rowOff>
    </xdr:from>
    <xdr:ext cx="469744" cy="259045"/>
    <xdr:sp macro="" textlink="">
      <xdr:nvSpPr>
        <xdr:cNvPr id="757" name="n_3mainValue【公民館】&#10;一人当たり面積"/>
        <xdr:cNvSpPr txBox="1"/>
      </xdr:nvSpPr>
      <xdr:spPr>
        <a:xfrm>
          <a:off x="19310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59345</xdr:rowOff>
    </xdr:from>
    <xdr:ext cx="469744" cy="259045"/>
    <xdr:sp macro="" textlink="">
      <xdr:nvSpPr>
        <xdr:cNvPr id="758" name="n_4mainValue【公民館】&#10;一人当たり面積"/>
        <xdr:cNvSpPr txBox="1"/>
      </xdr:nvSpPr>
      <xdr:spPr>
        <a:xfrm>
          <a:off x="18421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道路の有形固定資産減価償却率については、工作物（インフラ資産）の道路の金額のみを対象として算出しています。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橋梁については、個別計画があるものはその方針に従い、個別計画のないものは、橋梁の重要度や劣化状況に応じて優先度をつけて改修・更新します。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学校施設の有形固定資産減価償却率については、平成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年度は稲城第三中学校の大規模改修工事、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は小・中学校の体育館に空調設備を設置等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を行ってきましたが、ポイントはゆるやかに増加しているため、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今後も計画的に効率・効果的な修繕や改修等を実施していきます。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児童館及び公民館の有形固定資産減価償却率については、老朽化が進んでいるため類似団体内平均値に比べ高い数値となっています。今後も、計画的に効率・効果的な修繕や改修等を実施していき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92,262
90,811
17.97
47,116,848
45,621,756
939,358
18,191,145
24,454,744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4" name="楕円 73"/>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163847</xdr:rowOff>
    </xdr:from>
    <xdr:ext cx="405111" cy="259045"/>
    <xdr:sp macro="" textlink="">
      <xdr:nvSpPr>
        <xdr:cNvPr id="75" name="【図書館】&#10;有形固定資産減価償却率該当値テキスト"/>
        <xdr:cNvSpPr txBox="1"/>
      </xdr:nvSpPr>
      <xdr:spPr>
        <a:xfrm>
          <a:off x="4673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151130</xdr:rowOff>
    </xdr:from>
    <xdr:to>
      <xdr:col>20</xdr:col>
      <xdr:colOff>38100</xdr:colOff>
      <xdr:row>38</xdr:row>
      <xdr:rowOff>81280</xdr:rowOff>
    </xdr:to>
    <xdr:sp macro="" textlink="">
      <xdr:nvSpPr>
        <xdr:cNvPr id="76" name="楕円 75"/>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64770</xdr:rowOff>
    </xdr:to>
    <xdr:cxnSp macro="">
      <xdr:nvCxnSpPr>
        <xdr:cNvPr id="77" name="直線コネクタ 76"/>
        <xdr:cNvCxnSpPr/>
      </xdr:nvCxnSpPr>
      <xdr:spPr>
        <a:xfrm>
          <a:off x="3797300" y="65455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8" name="楕円 77"/>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30480</xdr:rowOff>
    </xdr:to>
    <xdr:cxnSp macro="">
      <xdr:nvCxnSpPr>
        <xdr:cNvPr id="79" name="直線コネクタ 78"/>
        <xdr:cNvCxnSpPr/>
      </xdr:nvCxnSpPr>
      <xdr:spPr>
        <a:xfrm>
          <a:off x="2908300" y="65112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80" name="楕円 79"/>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167640</xdr:rowOff>
    </xdr:to>
    <xdr:cxnSp macro="">
      <xdr:nvCxnSpPr>
        <xdr:cNvPr id="81" name="直線コネクタ 80"/>
        <xdr:cNvCxnSpPr/>
      </xdr:nvCxnSpPr>
      <xdr:spPr>
        <a:xfrm>
          <a:off x="2019300" y="64770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49893</xdr:rowOff>
    </xdr:from>
    <xdr:to>
      <xdr:col>6</xdr:col>
      <xdr:colOff>38100</xdr:colOff>
      <xdr:row>37</xdr:row>
      <xdr:rowOff>151493</xdr:rowOff>
    </xdr:to>
    <xdr:sp macro="" textlink="">
      <xdr:nvSpPr>
        <xdr:cNvPr id="82" name="楕円 81"/>
        <xdr:cNvSpPr/>
      </xdr:nvSpPr>
      <xdr:spPr>
        <a:xfrm>
          <a:off x="1079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100693</xdr:rowOff>
    </xdr:from>
    <xdr:to>
      <xdr:col>10</xdr:col>
      <xdr:colOff>114300</xdr:colOff>
      <xdr:row>37</xdr:row>
      <xdr:rowOff>133350</xdr:rowOff>
    </xdr:to>
    <xdr:cxnSp macro="">
      <xdr:nvCxnSpPr>
        <xdr:cNvPr id="83" name="直線コネクタ 82"/>
        <xdr:cNvCxnSpPr/>
      </xdr:nvCxnSpPr>
      <xdr:spPr>
        <a:xfrm>
          <a:off x="1130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72407</xdr:rowOff>
    </xdr:from>
    <xdr:ext cx="405111" cy="259045"/>
    <xdr:sp macro="" textlink="">
      <xdr:nvSpPr>
        <xdr:cNvPr id="88" name="n_1mainValue【図書館】&#10;有形固定資産減価償却率"/>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38117</xdr:rowOff>
    </xdr:from>
    <xdr:ext cx="405111" cy="259045"/>
    <xdr:sp macro="" textlink="">
      <xdr:nvSpPr>
        <xdr:cNvPr id="89" name="n_2mainValue【図書館】&#10;有形固定資産減価償却率"/>
        <xdr:cNvSpPr txBox="1"/>
      </xdr:nvSpPr>
      <xdr:spPr>
        <a:xfrm>
          <a:off x="2705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90" name="n_3mainValue【図書館】&#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142620</xdr:rowOff>
    </xdr:from>
    <xdr:ext cx="405111" cy="259045"/>
    <xdr:sp macro="" textlink="">
      <xdr:nvSpPr>
        <xdr:cNvPr id="91" name="n_4mainValue【図書館】&#10;有形固定資産減価償却率"/>
        <xdr:cNvSpPr txBox="1"/>
      </xdr:nvSpPr>
      <xdr:spPr>
        <a:xfrm>
          <a:off x="927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49547</xdr:rowOff>
    </xdr:from>
    <xdr:ext cx="469744" cy="259045"/>
    <xdr:sp macro="" textlink="">
      <xdr:nvSpPr>
        <xdr:cNvPr id="116" name="【図書館】&#10;一人当たり面積平均値テキスト"/>
        <xdr:cNvSpPr txBox="1"/>
      </xdr:nvSpPr>
      <xdr:spPr>
        <a:xfrm>
          <a:off x="10515600" y="673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xdr:rowOff>
    </xdr:from>
    <xdr:to>
      <xdr:col>55</xdr:col>
      <xdr:colOff>50800</xdr:colOff>
      <xdr:row>39</xdr:row>
      <xdr:rowOff>109855</xdr:rowOff>
    </xdr:to>
    <xdr:sp macro="" textlink="">
      <xdr:nvSpPr>
        <xdr:cNvPr id="127" name="楕円 126"/>
        <xdr:cNvSpPr/>
      </xdr:nvSpPr>
      <xdr:spPr>
        <a:xfrm>
          <a:off x="104267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31132</xdr:rowOff>
    </xdr:from>
    <xdr:ext cx="469744" cy="259045"/>
    <xdr:sp macro="" textlink="">
      <xdr:nvSpPr>
        <xdr:cNvPr id="128" name="【図書館】&#10;一人当たり面積該当値テキスト"/>
        <xdr:cNvSpPr txBox="1"/>
      </xdr:nvSpPr>
      <xdr:spPr>
        <a:xfrm>
          <a:off x="10515600"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xdr:rowOff>
    </xdr:from>
    <xdr:to>
      <xdr:col>50</xdr:col>
      <xdr:colOff>165100</xdr:colOff>
      <xdr:row>39</xdr:row>
      <xdr:rowOff>109855</xdr:rowOff>
    </xdr:to>
    <xdr:sp macro="" textlink="">
      <xdr:nvSpPr>
        <xdr:cNvPr id="129" name="楕円 128"/>
        <xdr:cNvSpPr/>
      </xdr:nvSpPr>
      <xdr:spPr>
        <a:xfrm>
          <a:off x="9588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59055</xdr:rowOff>
    </xdr:from>
    <xdr:to>
      <xdr:col>55</xdr:col>
      <xdr:colOff>0</xdr:colOff>
      <xdr:row>39</xdr:row>
      <xdr:rowOff>59055</xdr:rowOff>
    </xdr:to>
    <xdr:cxnSp macro="">
      <xdr:nvCxnSpPr>
        <xdr:cNvPr id="130" name="直線コネクタ 129"/>
        <xdr:cNvCxnSpPr/>
      </xdr:nvCxnSpPr>
      <xdr:spPr>
        <a:xfrm>
          <a:off x="9639300" y="67456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31" name="楕円 130"/>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59055</xdr:rowOff>
    </xdr:from>
    <xdr:to>
      <xdr:col>50</xdr:col>
      <xdr:colOff>114300</xdr:colOff>
      <xdr:row>39</xdr:row>
      <xdr:rowOff>64770</xdr:rowOff>
    </xdr:to>
    <xdr:cxnSp macro="">
      <xdr:nvCxnSpPr>
        <xdr:cNvPr id="132" name="直線コネクタ 131"/>
        <xdr:cNvCxnSpPr/>
      </xdr:nvCxnSpPr>
      <xdr:spPr>
        <a:xfrm flipV="1">
          <a:off x="8750300" y="67456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xdr:rowOff>
    </xdr:from>
    <xdr:to>
      <xdr:col>41</xdr:col>
      <xdr:colOff>101600</xdr:colOff>
      <xdr:row>39</xdr:row>
      <xdr:rowOff>109855</xdr:rowOff>
    </xdr:to>
    <xdr:sp macro="" textlink="">
      <xdr:nvSpPr>
        <xdr:cNvPr id="133" name="楕円 132"/>
        <xdr:cNvSpPr/>
      </xdr:nvSpPr>
      <xdr:spPr>
        <a:xfrm>
          <a:off x="7810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59055</xdr:rowOff>
    </xdr:from>
    <xdr:to>
      <xdr:col>45</xdr:col>
      <xdr:colOff>177800</xdr:colOff>
      <xdr:row>39</xdr:row>
      <xdr:rowOff>64770</xdr:rowOff>
    </xdr:to>
    <xdr:cxnSp macro="">
      <xdr:nvCxnSpPr>
        <xdr:cNvPr id="134" name="直線コネクタ 133"/>
        <xdr:cNvCxnSpPr/>
      </xdr:nvCxnSpPr>
      <xdr:spPr>
        <a:xfrm>
          <a:off x="7861300" y="67456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8255</xdr:rowOff>
    </xdr:from>
    <xdr:to>
      <xdr:col>36</xdr:col>
      <xdr:colOff>165100</xdr:colOff>
      <xdr:row>39</xdr:row>
      <xdr:rowOff>109855</xdr:rowOff>
    </xdr:to>
    <xdr:sp macro="" textlink="">
      <xdr:nvSpPr>
        <xdr:cNvPr id="135" name="楕円 134"/>
        <xdr:cNvSpPr/>
      </xdr:nvSpPr>
      <xdr:spPr>
        <a:xfrm>
          <a:off x="6921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59055</xdr:rowOff>
    </xdr:from>
    <xdr:to>
      <xdr:col>41</xdr:col>
      <xdr:colOff>50800</xdr:colOff>
      <xdr:row>39</xdr:row>
      <xdr:rowOff>59055</xdr:rowOff>
    </xdr:to>
    <xdr:cxnSp macro="">
      <xdr:nvCxnSpPr>
        <xdr:cNvPr id="136" name="直線コネクタ 135"/>
        <xdr:cNvCxnSpPr/>
      </xdr:nvCxnSpPr>
      <xdr:spPr>
        <a:xfrm>
          <a:off x="6972300" y="6745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9" name="n_3aveValue【図書館】&#10;一人当たり面積"/>
        <xdr:cNvSpPr txBox="1"/>
      </xdr:nvSpPr>
      <xdr:spPr>
        <a:xfrm>
          <a:off x="7626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126382</xdr:rowOff>
    </xdr:from>
    <xdr:ext cx="469744" cy="259045"/>
    <xdr:sp macro="" textlink="">
      <xdr:nvSpPr>
        <xdr:cNvPr id="141" name="n_1mainValue【図書館】&#10;一人当たり面積"/>
        <xdr:cNvSpPr txBox="1"/>
      </xdr:nvSpPr>
      <xdr:spPr>
        <a:xfrm>
          <a:off x="9391727"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42" name="n_2mainValue【図書館】&#10;一人当たり面積"/>
        <xdr:cNvSpPr txBox="1"/>
      </xdr:nvSpPr>
      <xdr:spPr>
        <a:xfrm>
          <a:off x="8515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126382</xdr:rowOff>
    </xdr:from>
    <xdr:ext cx="469744" cy="259045"/>
    <xdr:sp macro="" textlink="">
      <xdr:nvSpPr>
        <xdr:cNvPr id="143" name="n_3mainValue【図書館】&#10;一人当たり面積"/>
        <xdr:cNvSpPr txBox="1"/>
      </xdr:nvSpPr>
      <xdr:spPr>
        <a:xfrm>
          <a:off x="7626427"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126382</xdr:rowOff>
    </xdr:from>
    <xdr:ext cx="469744" cy="259045"/>
    <xdr:sp macro="" textlink="">
      <xdr:nvSpPr>
        <xdr:cNvPr id="144" name="n_4mainValue【図書館】&#10;一人当たり面積"/>
        <xdr:cNvSpPr txBox="1"/>
      </xdr:nvSpPr>
      <xdr:spPr>
        <a:xfrm>
          <a:off x="6737427"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25400</xdr:rowOff>
    </xdr:from>
    <xdr:to>
      <xdr:col>24</xdr:col>
      <xdr:colOff>114300</xdr:colOff>
      <xdr:row>60</xdr:row>
      <xdr:rowOff>127000</xdr:rowOff>
    </xdr:to>
    <xdr:sp macro="" textlink="">
      <xdr:nvSpPr>
        <xdr:cNvPr id="185" name="楕円 184"/>
        <xdr:cNvSpPr/>
      </xdr:nvSpPr>
      <xdr:spPr>
        <a:xfrm>
          <a:off x="4584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3827</xdr:rowOff>
    </xdr:from>
    <xdr:ext cx="405111" cy="259045"/>
    <xdr:sp macro="" textlink="">
      <xdr:nvSpPr>
        <xdr:cNvPr id="186" name="【体育館・プール】&#10;有形固定資産減価償却率該当値テキスト"/>
        <xdr:cNvSpPr txBox="1"/>
      </xdr:nvSpPr>
      <xdr:spPr>
        <a:xfrm>
          <a:off x="46736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156845</xdr:rowOff>
    </xdr:from>
    <xdr:to>
      <xdr:col>20</xdr:col>
      <xdr:colOff>38100</xdr:colOff>
      <xdr:row>60</xdr:row>
      <xdr:rowOff>86995</xdr:rowOff>
    </xdr:to>
    <xdr:sp macro="" textlink="">
      <xdr:nvSpPr>
        <xdr:cNvPr id="187" name="楕円 186"/>
        <xdr:cNvSpPr/>
      </xdr:nvSpPr>
      <xdr:spPr>
        <a:xfrm>
          <a:off x="3746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36195</xdr:rowOff>
    </xdr:from>
    <xdr:to>
      <xdr:col>24</xdr:col>
      <xdr:colOff>63500</xdr:colOff>
      <xdr:row>60</xdr:row>
      <xdr:rowOff>76200</xdr:rowOff>
    </xdr:to>
    <xdr:cxnSp macro="">
      <xdr:nvCxnSpPr>
        <xdr:cNvPr id="188" name="直線コネクタ 187"/>
        <xdr:cNvCxnSpPr/>
      </xdr:nvCxnSpPr>
      <xdr:spPr>
        <a:xfrm>
          <a:off x="3797300" y="103231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116840</xdr:rowOff>
    </xdr:from>
    <xdr:to>
      <xdr:col>15</xdr:col>
      <xdr:colOff>101600</xdr:colOff>
      <xdr:row>60</xdr:row>
      <xdr:rowOff>46990</xdr:rowOff>
    </xdr:to>
    <xdr:sp macro="" textlink="">
      <xdr:nvSpPr>
        <xdr:cNvPr id="189" name="楕円 188"/>
        <xdr:cNvSpPr/>
      </xdr:nvSpPr>
      <xdr:spPr>
        <a:xfrm>
          <a:off x="2857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167640</xdr:rowOff>
    </xdr:from>
    <xdr:to>
      <xdr:col>19</xdr:col>
      <xdr:colOff>177800</xdr:colOff>
      <xdr:row>60</xdr:row>
      <xdr:rowOff>36195</xdr:rowOff>
    </xdr:to>
    <xdr:cxnSp macro="">
      <xdr:nvCxnSpPr>
        <xdr:cNvPr id="190" name="直線コネクタ 189"/>
        <xdr:cNvCxnSpPr/>
      </xdr:nvCxnSpPr>
      <xdr:spPr>
        <a:xfrm>
          <a:off x="2908300" y="102831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76835</xdr:rowOff>
    </xdr:from>
    <xdr:to>
      <xdr:col>10</xdr:col>
      <xdr:colOff>165100</xdr:colOff>
      <xdr:row>60</xdr:row>
      <xdr:rowOff>6985</xdr:rowOff>
    </xdr:to>
    <xdr:sp macro="" textlink="">
      <xdr:nvSpPr>
        <xdr:cNvPr id="191" name="楕円 190"/>
        <xdr:cNvSpPr/>
      </xdr:nvSpPr>
      <xdr:spPr>
        <a:xfrm>
          <a:off x="1968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127635</xdr:rowOff>
    </xdr:from>
    <xdr:to>
      <xdr:col>15</xdr:col>
      <xdr:colOff>50800</xdr:colOff>
      <xdr:row>59</xdr:row>
      <xdr:rowOff>167640</xdr:rowOff>
    </xdr:to>
    <xdr:cxnSp macro="">
      <xdr:nvCxnSpPr>
        <xdr:cNvPr id="192" name="直線コネクタ 191"/>
        <xdr:cNvCxnSpPr/>
      </xdr:nvCxnSpPr>
      <xdr:spPr>
        <a:xfrm>
          <a:off x="2019300" y="102431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34925</xdr:rowOff>
    </xdr:from>
    <xdr:to>
      <xdr:col>6</xdr:col>
      <xdr:colOff>38100</xdr:colOff>
      <xdr:row>59</xdr:row>
      <xdr:rowOff>136525</xdr:rowOff>
    </xdr:to>
    <xdr:sp macro="" textlink="">
      <xdr:nvSpPr>
        <xdr:cNvPr id="193" name="楕円 192"/>
        <xdr:cNvSpPr/>
      </xdr:nvSpPr>
      <xdr:spPr>
        <a:xfrm>
          <a:off x="1079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85725</xdr:rowOff>
    </xdr:from>
    <xdr:to>
      <xdr:col>10</xdr:col>
      <xdr:colOff>114300</xdr:colOff>
      <xdr:row>59</xdr:row>
      <xdr:rowOff>127635</xdr:rowOff>
    </xdr:to>
    <xdr:cxnSp macro="">
      <xdr:nvCxnSpPr>
        <xdr:cNvPr id="194" name="直線コネクタ 193"/>
        <xdr:cNvCxnSpPr/>
      </xdr:nvCxnSpPr>
      <xdr:spPr>
        <a:xfrm>
          <a:off x="1130300" y="102012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89552</xdr:rowOff>
    </xdr:from>
    <xdr:ext cx="405111" cy="259045"/>
    <xdr:sp macro="" textlink="">
      <xdr:nvSpPr>
        <xdr:cNvPr id="195" name="n_1aveValue【体育館・プール】&#10;有形固定資産減価償却率"/>
        <xdr:cNvSpPr txBox="1"/>
      </xdr:nvSpPr>
      <xdr:spPr>
        <a:xfrm>
          <a:off x="3582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45737</xdr:rowOff>
    </xdr:from>
    <xdr:ext cx="405111" cy="259045"/>
    <xdr:sp macro="" textlink="">
      <xdr:nvSpPr>
        <xdr:cNvPr id="196" name="n_2aveValue【体育館・プール】&#10;有形固定資産減価償却率"/>
        <xdr:cNvSpPr txBox="1"/>
      </xdr:nvSpPr>
      <xdr:spPr>
        <a:xfrm>
          <a:off x="2705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36212</xdr:rowOff>
    </xdr:from>
    <xdr:ext cx="405111" cy="259045"/>
    <xdr:sp macro="" textlink="">
      <xdr:nvSpPr>
        <xdr:cNvPr id="197" name="n_3aveValue【体育館・プール】&#10;有形固定資産減価償却率"/>
        <xdr:cNvSpPr txBox="1"/>
      </xdr:nvSpPr>
      <xdr:spPr>
        <a:xfrm>
          <a:off x="1816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167657</xdr:rowOff>
    </xdr:from>
    <xdr:ext cx="405111" cy="259045"/>
    <xdr:sp macro="" textlink="">
      <xdr:nvSpPr>
        <xdr:cNvPr id="198" name="n_4aveValue【体育館・プール】&#10;有形固定資産減価償却率"/>
        <xdr:cNvSpPr txBox="1"/>
      </xdr:nvSpPr>
      <xdr:spPr>
        <a:xfrm>
          <a:off x="927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103522</xdr:rowOff>
    </xdr:from>
    <xdr:ext cx="405111" cy="259045"/>
    <xdr:sp macro="" textlink="">
      <xdr:nvSpPr>
        <xdr:cNvPr id="199" name="n_1mainValue【体育館・プール】&#10;有形固定資産減価償却率"/>
        <xdr:cNvSpPr txBox="1"/>
      </xdr:nvSpPr>
      <xdr:spPr>
        <a:xfrm>
          <a:off x="3582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200" name="n_2mainValue【体育館・プール】&#10;有形固定資産減価償却率"/>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23512</xdr:rowOff>
    </xdr:from>
    <xdr:ext cx="405111" cy="259045"/>
    <xdr:sp macro="" textlink="">
      <xdr:nvSpPr>
        <xdr:cNvPr id="201" name="n_3mainValue【体育館・プール】&#10;有形固定資産減価償却率"/>
        <xdr:cNvSpPr txBox="1"/>
      </xdr:nvSpPr>
      <xdr:spPr>
        <a:xfrm>
          <a:off x="1816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153052</xdr:rowOff>
    </xdr:from>
    <xdr:ext cx="405111" cy="259045"/>
    <xdr:sp macro="" textlink="">
      <xdr:nvSpPr>
        <xdr:cNvPr id="202" name="n_4mainValue【体育館・プール】&#10;有形固定資産減価償却率"/>
        <xdr:cNvSpPr txBox="1"/>
      </xdr:nvSpPr>
      <xdr:spPr>
        <a:xfrm>
          <a:off x="927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68399</xdr:rowOff>
    </xdr:from>
    <xdr:to>
      <xdr:col>55</xdr:col>
      <xdr:colOff>50800</xdr:colOff>
      <xdr:row>63</xdr:row>
      <xdr:rowOff>169999</xdr:rowOff>
    </xdr:to>
    <xdr:sp macro="" textlink="">
      <xdr:nvSpPr>
        <xdr:cNvPr id="244" name="楕円 243"/>
        <xdr:cNvSpPr/>
      </xdr:nvSpPr>
      <xdr:spPr>
        <a:xfrm>
          <a:off x="104267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46826</xdr:rowOff>
    </xdr:from>
    <xdr:ext cx="469744" cy="259045"/>
    <xdr:sp macro="" textlink="">
      <xdr:nvSpPr>
        <xdr:cNvPr id="245" name="【体育館・プール】&#10;一人当たり面積該当値テキスト"/>
        <xdr:cNvSpPr txBox="1"/>
      </xdr:nvSpPr>
      <xdr:spPr>
        <a:xfrm>
          <a:off x="10515600" y="1084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68399</xdr:rowOff>
    </xdr:from>
    <xdr:to>
      <xdr:col>50</xdr:col>
      <xdr:colOff>165100</xdr:colOff>
      <xdr:row>63</xdr:row>
      <xdr:rowOff>169999</xdr:rowOff>
    </xdr:to>
    <xdr:sp macro="" textlink="">
      <xdr:nvSpPr>
        <xdr:cNvPr id="246" name="楕円 245"/>
        <xdr:cNvSpPr/>
      </xdr:nvSpPr>
      <xdr:spPr>
        <a:xfrm>
          <a:off x="9588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119199</xdr:rowOff>
    </xdr:from>
    <xdr:to>
      <xdr:col>55</xdr:col>
      <xdr:colOff>0</xdr:colOff>
      <xdr:row>63</xdr:row>
      <xdr:rowOff>119199</xdr:rowOff>
    </xdr:to>
    <xdr:cxnSp macro="">
      <xdr:nvCxnSpPr>
        <xdr:cNvPr id="247" name="直線コネクタ 246"/>
        <xdr:cNvCxnSpPr/>
      </xdr:nvCxnSpPr>
      <xdr:spPr>
        <a:xfrm>
          <a:off x="9639300" y="109205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65133</xdr:rowOff>
    </xdr:from>
    <xdr:to>
      <xdr:col>46</xdr:col>
      <xdr:colOff>38100</xdr:colOff>
      <xdr:row>63</xdr:row>
      <xdr:rowOff>166733</xdr:rowOff>
    </xdr:to>
    <xdr:sp macro="" textlink="">
      <xdr:nvSpPr>
        <xdr:cNvPr id="248" name="楕円 247"/>
        <xdr:cNvSpPr/>
      </xdr:nvSpPr>
      <xdr:spPr>
        <a:xfrm>
          <a:off x="8699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115933</xdr:rowOff>
    </xdr:from>
    <xdr:to>
      <xdr:col>50</xdr:col>
      <xdr:colOff>114300</xdr:colOff>
      <xdr:row>63</xdr:row>
      <xdr:rowOff>119199</xdr:rowOff>
    </xdr:to>
    <xdr:cxnSp macro="">
      <xdr:nvCxnSpPr>
        <xdr:cNvPr id="249" name="直線コネクタ 248"/>
        <xdr:cNvCxnSpPr/>
      </xdr:nvCxnSpPr>
      <xdr:spPr>
        <a:xfrm>
          <a:off x="8750300" y="1091728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65133</xdr:rowOff>
    </xdr:from>
    <xdr:to>
      <xdr:col>41</xdr:col>
      <xdr:colOff>101600</xdr:colOff>
      <xdr:row>63</xdr:row>
      <xdr:rowOff>166733</xdr:rowOff>
    </xdr:to>
    <xdr:sp macro="" textlink="">
      <xdr:nvSpPr>
        <xdr:cNvPr id="250" name="楕円 249"/>
        <xdr:cNvSpPr/>
      </xdr:nvSpPr>
      <xdr:spPr>
        <a:xfrm>
          <a:off x="7810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115933</xdr:rowOff>
    </xdr:from>
    <xdr:to>
      <xdr:col>45</xdr:col>
      <xdr:colOff>177800</xdr:colOff>
      <xdr:row>63</xdr:row>
      <xdr:rowOff>115933</xdr:rowOff>
    </xdr:to>
    <xdr:cxnSp macro="">
      <xdr:nvCxnSpPr>
        <xdr:cNvPr id="251" name="直線コネクタ 250"/>
        <xdr:cNvCxnSpPr/>
      </xdr:nvCxnSpPr>
      <xdr:spPr>
        <a:xfrm>
          <a:off x="7861300" y="10917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63500</xdr:rowOff>
    </xdr:from>
    <xdr:to>
      <xdr:col>36</xdr:col>
      <xdr:colOff>165100</xdr:colOff>
      <xdr:row>63</xdr:row>
      <xdr:rowOff>165100</xdr:rowOff>
    </xdr:to>
    <xdr:sp macro="" textlink="">
      <xdr:nvSpPr>
        <xdr:cNvPr id="252" name="楕円 251"/>
        <xdr:cNvSpPr/>
      </xdr:nvSpPr>
      <xdr:spPr>
        <a:xfrm>
          <a:off x="6921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114300</xdr:rowOff>
    </xdr:from>
    <xdr:to>
      <xdr:col>41</xdr:col>
      <xdr:colOff>50800</xdr:colOff>
      <xdr:row>63</xdr:row>
      <xdr:rowOff>115933</xdr:rowOff>
    </xdr:to>
    <xdr:cxnSp macro="">
      <xdr:nvCxnSpPr>
        <xdr:cNvPr id="253" name="直線コネクタ 252"/>
        <xdr:cNvCxnSpPr/>
      </xdr:nvCxnSpPr>
      <xdr:spPr>
        <a:xfrm>
          <a:off x="6972300" y="1091565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161126</xdr:rowOff>
    </xdr:from>
    <xdr:ext cx="469744" cy="259045"/>
    <xdr:sp macro="" textlink="">
      <xdr:nvSpPr>
        <xdr:cNvPr id="258" name="n_1mainValue【体育館・プール】&#10;一人当たり面積"/>
        <xdr:cNvSpPr txBox="1"/>
      </xdr:nvSpPr>
      <xdr:spPr>
        <a:xfrm>
          <a:off x="9391727" y="1096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157860</xdr:rowOff>
    </xdr:from>
    <xdr:ext cx="469744" cy="259045"/>
    <xdr:sp macro="" textlink="">
      <xdr:nvSpPr>
        <xdr:cNvPr id="259" name="n_2mainValue【体育館・プール】&#10;一人当たり面積"/>
        <xdr:cNvSpPr txBox="1"/>
      </xdr:nvSpPr>
      <xdr:spPr>
        <a:xfrm>
          <a:off x="8515427" y="109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157860</xdr:rowOff>
    </xdr:from>
    <xdr:ext cx="469744" cy="259045"/>
    <xdr:sp macro="" textlink="">
      <xdr:nvSpPr>
        <xdr:cNvPr id="260" name="n_3mainValue【体育館・プール】&#10;一人当たり面積"/>
        <xdr:cNvSpPr txBox="1"/>
      </xdr:nvSpPr>
      <xdr:spPr>
        <a:xfrm>
          <a:off x="7626427" y="109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156227</xdr:rowOff>
    </xdr:from>
    <xdr:ext cx="469744" cy="259045"/>
    <xdr:sp macro="" textlink="">
      <xdr:nvSpPr>
        <xdr:cNvPr id="261" name="n_4mainValue【体育館・プール】&#10;一人当たり面積"/>
        <xdr:cNvSpPr txBox="1"/>
      </xdr:nvSpPr>
      <xdr:spPr>
        <a:xfrm>
          <a:off x="6737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6" name="テキスト ボックス 3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4" name="テキスト ボックス 3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6" name="テキスト ボックス 3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318" name="直線コネクタ 317"/>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319"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320" name="直線コネクタ 319"/>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321"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322" name="直線コネクタ 321"/>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323" name="【一般廃棄物処理施設】&#10;有形固定資産減価償却率平均値テキスト"/>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324" name="フローチャート: 判断 323"/>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325" name="フローチャート: 判断 324"/>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326" name="フローチャート: 判断 325"/>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327" name="フローチャート: 判断 326"/>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328" name="フローチャート: 判断 327"/>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12065</xdr:rowOff>
    </xdr:from>
    <xdr:to>
      <xdr:col>85</xdr:col>
      <xdr:colOff>177800</xdr:colOff>
      <xdr:row>38</xdr:row>
      <xdr:rowOff>113665</xdr:rowOff>
    </xdr:to>
    <xdr:sp macro="" textlink="">
      <xdr:nvSpPr>
        <xdr:cNvPr id="334" name="楕円 333"/>
        <xdr:cNvSpPr/>
      </xdr:nvSpPr>
      <xdr:spPr>
        <a:xfrm>
          <a:off x="162687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161942</xdr:rowOff>
    </xdr:from>
    <xdr:ext cx="405111" cy="259045"/>
    <xdr:sp macro="" textlink="">
      <xdr:nvSpPr>
        <xdr:cNvPr id="335" name="【一般廃棄物処理施設】&#10;有形固定資産減価償却率該当値テキスト"/>
        <xdr:cNvSpPr txBox="1"/>
      </xdr:nvSpPr>
      <xdr:spPr>
        <a:xfrm>
          <a:off x="16357600"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141605</xdr:rowOff>
    </xdr:from>
    <xdr:to>
      <xdr:col>81</xdr:col>
      <xdr:colOff>101600</xdr:colOff>
      <xdr:row>38</xdr:row>
      <xdr:rowOff>71755</xdr:rowOff>
    </xdr:to>
    <xdr:sp macro="" textlink="">
      <xdr:nvSpPr>
        <xdr:cNvPr id="336" name="楕円 335"/>
        <xdr:cNvSpPr/>
      </xdr:nvSpPr>
      <xdr:spPr>
        <a:xfrm>
          <a:off x="15430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20955</xdr:rowOff>
    </xdr:from>
    <xdr:to>
      <xdr:col>85</xdr:col>
      <xdr:colOff>127000</xdr:colOff>
      <xdr:row>38</xdr:row>
      <xdr:rowOff>62865</xdr:rowOff>
    </xdr:to>
    <xdr:cxnSp macro="">
      <xdr:nvCxnSpPr>
        <xdr:cNvPr id="337" name="直線コネクタ 336"/>
        <xdr:cNvCxnSpPr/>
      </xdr:nvCxnSpPr>
      <xdr:spPr>
        <a:xfrm>
          <a:off x="15481300" y="65360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101600</xdr:rowOff>
    </xdr:from>
    <xdr:to>
      <xdr:col>76</xdr:col>
      <xdr:colOff>165100</xdr:colOff>
      <xdr:row>38</xdr:row>
      <xdr:rowOff>31750</xdr:rowOff>
    </xdr:to>
    <xdr:sp macro="" textlink="">
      <xdr:nvSpPr>
        <xdr:cNvPr id="338" name="楕円 337"/>
        <xdr:cNvSpPr/>
      </xdr:nvSpPr>
      <xdr:spPr>
        <a:xfrm>
          <a:off x="14541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152400</xdr:rowOff>
    </xdr:from>
    <xdr:to>
      <xdr:col>81</xdr:col>
      <xdr:colOff>50800</xdr:colOff>
      <xdr:row>38</xdr:row>
      <xdr:rowOff>20955</xdr:rowOff>
    </xdr:to>
    <xdr:cxnSp macro="">
      <xdr:nvCxnSpPr>
        <xdr:cNvPr id="339" name="直線コネクタ 338"/>
        <xdr:cNvCxnSpPr/>
      </xdr:nvCxnSpPr>
      <xdr:spPr>
        <a:xfrm>
          <a:off x="14592300" y="64960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59690</xdr:rowOff>
    </xdr:from>
    <xdr:to>
      <xdr:col>72</xdr:col>
      <xdr:colOff>38100</xdr:colOff>
      <xdr:row>37</xdr:row>
      <xdr:rowOff>161290</xdr:rowOff>
    </xdr:to>
    <xdr:sp macro="" textlink="">
      <xdr:nvSpPr>
        <xdr:cNvPr id="340" name="楕円 339"/>
        <xdr:cNvSpPr/>
      </xdr:nvSpPr>
      <xdr:spPr>
        <a:xfrm>
          <a:off x="13652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110490</xdr:rowOff>
    </xdr:from>
    <xdr:to>
      <xdr:col>76</xdr:col>
      <xdr:colOff>114300</xdr:colOff>
      <xdr:row>37</xdr:row>
      <xdr:rowOff>152400</xdr:rowOff>
    </xdr:to>
    <xdr:cxnSp macro="">
      <xdr:nvCxnSpPr>
        <xdr:cNvPr id="341" name="直線コネクタ 340"/>
        <xdr:cNvCxnSpPr/>
      </xdr:nvCxnSpPr>
      <xdr:spPr>
        <a:xfrm>
          <a:off x="13703300" y="64541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15875</xdr:rowOff>
    </xdr:from>
    <xdr:to>
      <xdr:col>67</xdr:col>
      <xdr:colOff>101600</xdr:colOff>
      <xdr:row>37</xdr:row>
      <xdr:rowOff>117475</xdr:rowOff>
    </xdr:to>
    <xdr:sp macro="" textlink="">
      <xdr:nvSpPr>
        <xdr:cNvPr id="342" name="楕円 341"/>
        <xdr:cNvSpPr/>
      </xdr:nvSpPr>
      <xdr:spPr>
        <a:xfrm>
          <a:off x="12763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66675</xdr:rowOff>
    </xdr:from>
    <xdr:to>
      <xdr:col>71</xdr:col>
      <xdr:colOff>177800</xdr:colOff>
      <xdr:row>37</xdr:row>
      <xdr:rowOff>110490</xdr:rowOff>
    </xdr:to>
    <xdr:cxnSp macro="">
      <xdr:nvCxnSpPr>
        <xdr:cNvPr id="343" name="直線コネクタ 342"/>
        <xdr:cNvCxnSpPr/>
      </xdr:nvCxnSpPr>
      <xdr:spPr>
        <a:xfrm>
          <a:off x="12814300" y="64103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344" name="n_1ave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345" name="n_2aveValue【一般廃棄物処理施設】&#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346" name="n_3aveValue【一般廃棄物処理施設】&#10;有形固定資産減価償却率"/>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347" name="n_4aveValue【一般廃棄物処理施設】&#10;有形固定資産減価償却率"/>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62882</xdr:rowOff>
    </xdr:from>
    <xdr:ext cx="405111" cy="259045"/>
    <xdr:sp macro="" textlink="">
      <xdr:nvSpPr>
        <xdr:cNvPr id="348" name="n_1mainValue【一般廃棄物処理施設】&#10;有形固定資産減価償却率"/>
        <xdr:cNvSpPr txBox="1"/>
      </xdr:nvSpPr>
      <xdr:spPr>
        <a:xfrm>
          <a:off x="152660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349" name="n_2mainValue【一般廃棄物処理施設】&#10;有形固定資産減価償却率"/>
        <xdr:cNvSpPr txBox="1"/>
      </xdr:nvSpPr>
      <xdr:spPr>
        <a:xfrm>
          <a:off x="14389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6367</xdr:rowOff>
    </xdr:from>
    <xdr:ext cx="405111" cy="259045"/>
    <xdr:sp macro="" textlink="">
      <xdr:nvSpPr>
        <xdr:cNvPr id="350" name="n_3mainValue【一般廃棄物処理施設】&#10;有形固定資産減価償却率"/>
        <xdr:cNvSpPr txBox="1"/>
      </xdr:nvSpPr>
      <xdr:spPr>
        <a:xfrm>
          <a:off x="13500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351" name="n_4mainValue【一般廃棄物処理施設】&#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62" name="直線コネクタ 36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63" name="テキスト ボックス 36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4" name="直線コネクタ 3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5" name="テキスト ボックス 3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66" name="直線コネクタ 36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67" name="テキスト ボックス 36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8" name="直線コネクタ 3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9" name="テキスト ボックス 3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371" name="直線コネクタ 370"/>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372"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373" name="直線コネクタ 372"/>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374"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375" name="直線コネクタ 374"/>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376" name="【一般廃棄物処理施設】&#10;一人当たり有形固定資産（償却資産）額平均値テキスト"/>
        <xdr:cNvSpPr txBox="1"/>
      </xdr:nvSpPr>
      <xdr:spPr>
        <a:xfrm>
          <a:off x="22199600" y="6430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377" name="フローチャート: 判断 376"/>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378" name="フローチャート: 判断 377"/>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379" name="フローチャート: 判断 378"/>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380" name="フローチャート: 判断 379"/>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381" name="フローチャート: 判断 380"/>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2" name="テキスト ボックス 3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3" name="テキスト ボックス 3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4" name="テキスト ボックス 3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5" name="テキスト ボックス 3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6" name="テキスト ボックス 3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58575</xdr:rowOff>
    </xdr:from>
    <xdr:to>
      <xdr:col>116</xdr:col>
      <xdr:colOff>114300</xdr:colOff>
      <xdr:row>39</xdr:row>
      <xdr:rowOff>160175</xdr:rowOff>
    </xdr:to>
    <xdr:sp macro="" textlink="">
      <xdr:nvSpPr>
        <xdr:cNvPr id="387" name="楕円 386"/>
        <xdr:cNvSpPr/>
      </xdr:nvSpPr>
      <xdr:spPr>
        <a:xfrm>
          <a:off x="22110700" y="674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37002</xdr:rowOff>
    </xdr:from>
    <xdr:ext cx="534377" cy="259045"/>
    <xdr:sp macro="" textlink="">
      <xdr:nvSpPr>
        <xdr:cNvPr id="388" name="【一般廃棄物処理施設】&#10;一人当たり有形固定資産（償却資産）額該当値テキスト"/>
        <xdr:cNvSpPr txBox="1"/>
      </xdr:nvSpPr>
      <xdr:spPr>
        <a:xfrm>
          <a:off x="22199600" y="672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67228</xdr:rowOff>
    </xdr:from>
    <xdr:to>
      <xdr:col>112</xdr:col>
      <xdr:colOff>38100</xdr:colOff>
      <xdr:row>39</xdr:row>
      <xdr:rowOff>168828</xdr:rowOff>
    </xdr:to>
    <xdr:sp macro="" textlink="">
      <xdr:nvSpPr>
        <xdr:cNvPr id="389" name="楕円 388"/>
        <xdr:cNvSpPr/>
      </xdr:nvSpPr>
      <xdr:spPr>
        <a:xfrm>
          <a:off x="21272500" y="675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109375</xdr:rowOff>
    </xdr:from>
    <xdr:to>
      <xdr:col>116</xdr:col>
      <xdr:colOff>63500</xdr:colOff>
      <xdr:row>39</xdr:row>
      <xdr:rowOff>118028</xdr:rowOff>
    </xdr:to>
    <xdr:cxnSp macro="">
      <xdr:nvCxnSpPr>
        <xdr:cNvPr id="390" name="直線コネクタ 389"/>
        <xdr:cNvCxnSpPr/>
      </xdr:nvCxnSpPr>
      <xdr:spPr>
        <a:xfrm flipV="1">
          <a:off x="21323300" y="6795925"/>
          <a:ext cx="838200" cy="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87922</xdr:rowOff>
    </xdr:from>
    <xdr:to>
      <xdr:col>107</xdr:col>
      <xdr:colOff>101600</xdr:colOff>
      <xdr:row>40</xdr:row>
      <xdr:rowOff>18072</xdr:rowOff>
    </xdr:to>
    <xdr:sp macro="" textlink="">
      <xdr:nvSpPr>
        <xdr:cNvPr id="391" name="楕円 390"/>
        <xdr:cNvSpPr/>
      </xdr:nvSpPr>
      <xdr:spPr>
        <a:xfrm>
          <a:off x="20383500" y="67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118028</xdr:rowOff>
    </xdr:from>
    <xdr:to>
      <xdr:col>111</xdr:col>
      <xdr:colOff>177800</xdr:colOff>
      <xdr:row>39</xdr:row>
      <xdr:rowOff>138722</xdr:rowOff>
    </xdr:to>
    <xdr:cxnSp macro="">
      <xdr:nvCxnSpPr>
        <xdr:cNvPr id="392" name="直線コネクタ 391"/>
        <xdr:cNvCxnSpPr/>
      </xdr:nvCxnSpPr>
      <xdr:spPr>
        <a:xfrm flipV="1">
          <a:off x="20434300" y="6804578"/>
          <a:ext cx="889000" cy="2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108690</xdr:rowOff>
    </xdr:from>
    <xdr:to>
      <xdr:col>102</xdr:col>
      <xdr:colOff>165100</xdr:colOff>
      <xdr:row>40</xdr:row>
      <xdr:rowOff>38840</xdr:rowOff>
    </xdr:to>
    <xdr:sp macro="" textlink="">
      <xdr:nvSpPr>
        <xdr:cNvPr id="393" name="楕円 392"/>
        <xdr:cNvSpPr/>
      </xdr:nvSpPr>
      <xdr:spPr>
        <a:xfrm>
          <a:off x="19494500" y="67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138722</xdr:rowOff>
    </xdr:from>
    <xdr:to>
      <xdr:col>107</xdr:col>
      <xdr:colOff>50800</xdr:colOff>
      <xdr:row>39</xdr:row>
      <xdr:rowOff>159490</xdr:rowOff>
    </xdr:to>
    <xdr:cxnSp macro="">
      <xdr:nvCxnSpPr>
        <xdr:cNvPr id="394" name="直線コネクタ 393"/>
        <xdr:cNvCxnSpPr/>
      </xdr:nvCxnSpPr>
      <xdr:spPr>
        <a:xfrm flipV="1">
          <a:off x="19545300" y="6825272"/>
          <a:ext cx="889000" cy="2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118663</xdr:rowOff>
    </xdr:from>
    <xdr:to>
      <xdr:col>98</xdr:col>
      <xdr:colOff>38100</xdr:colOff>
      <xdr:row>40</xdr:row>
      <xdr:rowOff>48813</xdr:rowOff>
    </xdr:to>
    <xdr:sp macro="" textlink="">
      <xdr:nvSpPr>
        <xdr:cNvPr id="395" name="楕円 394"/>
        <xdr:cNvSpPr/>
      </xdr:nvSpPr>
      <xdr:spPr>
        <a:xfrm>
          <a:off x="18605500" y="680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159490</xdr:rowOff>
    </xdr:from>
    <xdr:to>
      <xdr:col>102</xdr:col>
      <xdr:colOff>114300</xdr:colOff>
      <xdr:row>39</xdr:row>
      <xdr:rowOff>169463</xdr:rowOff>
    </xdr:to>
    <xdr:cxnSp macro="">
      <xdr:nvCxnSpPr>
        <xdr:cNvPr id="396" name="直線コネクタ 395"/>
        <xdr:cNvCxnSpPr/>
      </xdr:nvCxnSpPr>
      <xdr:spPr>
        <a:xfrm flipV="1">
          <a:off x="18656300" y="6846040"/>
          <a:ext cx="889000" cy="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397" name="n_1aveValue【一般廃棄物処理施設】&#10;一人当たり有形固定資産（償却資産）額"/>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398" name="n_2aveValue【一般廃棄物処理施設】&#10;一人当たり有形固定資産（償却資産）額"/>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399" name="n_3aveValue【一般廃棄物処理施設】&#10;一人当たり有形固定資産（償却資産）額"/>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400" name="n_4aveValue【一般廃棄物処理施設】&#10;一人当たり有形固定資産（償却資産）額"/>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159955</xdr:rowOff>
    </xdr:from>
    <xdr:ext cx="534377" cy="259045"/>
    <xdr:sp macro="" textlink="">
      <xdr:nvSpPr>
        <xdr:cNvPr id="401" name="n_1mainValue【一般廃棄物処理施設】&#10;一人当たり有形固定資産（償却資産）額"/>
        <xdr:cNvSpPr txBox="1"/>
      </xdr:nvSpPr>
      <xdr:spPr>
        <a:xfrm>
          <a:off x="21043411" y="684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9199</xdr:rowOff>
    </xdr:from>
    <xdr:ext cx="534377" cy="259045"/>
    <xdr:sp macro="" textlink="">
      <xdr:nvSpPr>
        <xdr:cNvPr id="402" name="n_2mainValue【一般廃棄物処理施設】&#10;一人当たり有形固定資産（償却資産）額"/>
        <xdr:cNvSpPr txBox="1"/>
      </xdr:nvSpPr>
      <xdr:spPr>
        <a:xfrm>
          <a:off x="20167111" y="68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29967</xdr:rowOff>
    </xdr:from>
    <xdr:ext cx="534377" cy="259045"/>
    <xdr:sp macro="" textlink="">
      <xdr:nvSpPr>
        <xdr:cNvPr id="403" name="n_3mainValue【一般廃棄物処理施設】&#10;一人当たり有形固定資産（償却資産）額"/>
        <xdr:cNvSpPr txBox="1"/>
      </xdr:nvSpPr>
      <xdr:spPr>
        <a:xfrm>
          <a:off x="19278111" y="688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39940</xdr:rowOff>
    </xdr:from>
    <xdr:ext cx="534377" cy="259045"/>
    <xdr:sp macro="" textlink="">
      <xdr:nvSpPr>
        <xdr:cNvPr id="404" name="n_4mainValue【一般廃棄物処理施設】&#10;一人当たり有形固定資産（償却資産）額"/>
        <xdr:cNvSpPr txBox="1"/>
      </xdr:nvSpPr>
      <xdr:spPr>
        <a:xfrm>
          <a:off x="18389111" y="689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5" name="テキスト ボックス 4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7" name="テキスト ボックス 41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5" name="テキスト ボックス 4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7" name="テキスト ボックス 42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429" name="直線コネクタ 428"/>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30"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1" name="直線コネクタ 430"/>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432"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433" name="直線コネクタ 432"/>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434" name="【保健センター・保健所】&#10;有形固定資産減価償却率平均値テキスト"/>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435" name="フローチャート: 判断 434"/>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436" name="フローチャート: 判断 435"/>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437" name="フローチャート: 判断 436"/>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438" name="フローチャート: 判断 437"/>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439" name="フローチャート: 判断 438"/>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145415</xdr:rowOff>
    </xdr:from>
    <xdr:to>
      <xdr:col>85</xdr:col>
      <xdr:colOff>177800</xdr:colOff>
      <xdr:row>64</xdr:row>
      <xdr:rowOff>75565</xdr:rowOff>
    </xdr:to>
    <xdr:sp macro="" textlink="">
      <xdr:nvSpPr>
        <xdr:cNvPr id="445" name="楕円 444"/>
        <xdr:cNvSpPr/>
      </xdr:nvSpPr>
      <xdr:spPr>
        <a:xfrm>
          <a:off x="16268700" y="109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60342</xdr:rowOff>
    </xdr:from>
    <xdr:ext cx="405111" cy="259045"/>
    <xdr:sp macro="" textlink="">
      <xdr:nvSpPr>
        <xdr:cNvPr id="446" name="【保健センター・保健所】&#10;有形固定資産減価償却率該当値テキスト"/>
        <xdr:cNvSpPr txBox="1"/>
      </xdr:nvSpPr>
      <xdr:spPr>
        <a:xfrm>
          <a:off x="16357600" y="10861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139700</xdr:rowOff>
    </xdr:from>
    <xdr:to>
      <xdr:col>81</xdr:col>
      <xdr:colOff>101600</xdr:colOff>
      <xdr:row>64</xdr:row>
      <xdr:rowOff>69850</xdr:rowOff>
    </xdr:to>
    <xdr:sp macro="" textlink="">
      <xdr:nvSpPr>
        <xdr:cNvPr id="447" name="楕円 446"/>
        <xdr:cNvSpPr/>
      </xdr:nvSpPr>
      <xdr:spPr>
        <a:xfrm>
          <a:off x="15430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19050</xdr:rowOff>
    </xdr:from>
    <xdr:to>
      <xdr:col>85</xdr:col>
      <xdr:colOff>127000</xdr:colOff>
      <xdr:row>64</xdr:row>
      <xdr:rowOff>24765</xdr:rowOff>
    </xdr:to>
    <xdr:cxnSp macro="">
      <xdr:nvCxnSpPr>
        <xdr:cNvPr id="448" name="直線コネクタ 447"/>
        <xdr:cNvCxnSpPr/>
      </xdr:nvCxnSpPr>
      <xdr:spPr>
        <a:xfrm>
          <a:off x="15481300" y="109918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132080</xdr:rowOff>
    </xdr:from>
    <xdr:to>
      <xdr:col>76</xdr:col>
      <xdr:colOff>165100</xdr:colOff>
      <xdr:row>64</xdr:row>
      <xdr:rowOff>62230</xdr:rowOff>
    </xdr:to>
    <xdr:sp macro="" textlink="">
      <xdr:nvSpPr>
        <xdr:cNvPr id="449" name="楕円 448"/>
        <xdr:cNvSpPr/>
      </xdr:nvSpPr>
      <xdr:spPr>
        <a:xfrm>
          <a:off x="14541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11430</xdr:rowOff>
    </xdr:from>
    <xdr:to>
      <xdr:col>81</xdr:col>
      <xdr:colOff>50800</xdr:colOff>
      <xdr:row>64</xdr:row>
      <xdr:rowOff>19050</xdr:rowOff>
    </xdr:to>
    <xdr:cxnSp macro="">
      <xdr:nvCxnSpPr>
        <xdr:cNvPr id="450" name="直線コネクタ 449"/>
        <xdr:cNvCxnSpPr/>
      </xdr:nvCxnSpPr>
      <xdr:spPr>
        <a:xfrm>
          <a:off x="14592300" y="10984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76835</xdr:rowOff>
    </xdr:from>
    <xdr:to>
      <xdr:col>72</xdr:col>
      <xdr:colOff>38100</xdr:colOff>
      <xdr:row>64</xdr:row>
      <xdr:rowOff>6985</xdr:rowOff>
    </xdr:to>
    <xdr:sp macro="" textlink="">
      <xdr:nvSpPr>
        <xdr:cNvPr id="451" name="楕円 450"/>
        <xdr:cNvSpPr/>
      </xdr:nvSpPr>
      <xdr:spPr>
        <a:xfrm>
          <a:off x="136525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127635</xdr:rowOff>
    </xdr:from>
    <xdr:to>
      <xdr:col>76</xdr:col>
      <xdr:colOff>114300</xdr:colOff>
      <xdr:row>64</xdr:row>
      <xdr:rowOff>11430</xdr:rowOff>
    </xdr:to>
    <xdr:cxnSp macro="">
      <xdr:nvCxnSpPr>
        <xdr:cNvPr id="452" name="直線コネクタ 451"/>
        <xdr:cNvCxnSpPr/>
      </xdr:nvCxnSpPr>
      <xdr:spPr>
        <a:xfrm>
          <a:off x="13703300" y="1092898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27305</xdr:rowOff>
    </xdr:from>
    <xdr:to>
      <xdr:col>67</xdr:col>
      <xdr:colOff>101600</xdr:colOff>
      <xdr:row>63</xdr:row>
      <xdr:rowOff>128905</xdr:rowOff>
    </xdr:to>
    <xdr:sp macro="" textlink="">
      <xdr:nvSpPr>
        <xdr:cNvPr id="453" name="楕円 452"/>
        <xdr:cNvSpPr/>
      </xdr:nvSpPr>
      <xdr:spPr>
        <a:xfrm>
          <a:off x="127635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78105</xdr:rowOff>
    </xdr:from>
    <xdr:to>
      <xdr:col>71</xdr:col>
      <xdr:colOff>177800</xdr:colOff>
      <xdr:row>63</xdr:row>
      <xdr:rowOff>127635</xdr:rowOff>
    </xdr:to>
    <xdr:cxnSp macro="">
      <xdr:nvCxnSpPr>
        <xdr:cNvPr id="454" name="直線コネクタ 453"/>
        <xdr:cNvCxnSpPr/>
      </xdr:nvCxnSpPr>
      <xdr:spPr>
        <a:xfrm>
          <a:off x="12814300" y="108794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455" name="n_1aveValue【保健センター・保健所】&#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456" name="n_2ave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457" name="n_3aveValue【保健センター・保健所】&#10;有形固定資産減価償却率"/>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458" name="n_4ave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60977</xdr:rowOff>
    </xdr:from>
    <xdr:ext cx="405111" cy="259045"/>
    <xdr:sp macro="" textlink="">
      <xdr:nvSpPr>
        <xdr:cNvPr id="459" name="n_1mainValue【保健センター・保健所】&#10;有形固定資産減価償却率"/>
        <xdr:cNvSpPr txBox="1"/>
      </xdr:nvSpPr>
      <xdr:spPr>
        <a:xfrm>
          <a:off x="15266044"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53357</xdr:rowOff>
    </xdr:from>
    <xdr:ext cx="405111" cy="259045"/>
    <xdr:sp macro="" textlink="">
      <xdr:nvSpPr>
        <xdr:cNvPr id="460" name="n_2mainValue【保健センター・保健所】&#10;有形固定資産減価償却率"/>
        <xdr:cNvSpPr txBox="1"/>
      </xdr:nvSpPr>
      <xdr:spPr>
        <a:xfrm>
          <a:off x="14389744"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169562</xdr:rowOff>
    </xdr:from>
    <xdr:ext cx="405111" cy="259045"/>
    <xdr:sp macro="" textlink="">
      <xdr:nvSpPr>
        <xdr:cNvPr id="461" name="n_3mainValue【保健センター・保健所】&#10;有形固定資産減価償却率"/>
        <xdr:cNvSpPr txBox="1"/>
      </xdr:nvSpPr>
      <xdr:spPr>
        <a:xfrm>
          <a:off x="13500744"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120032</xdr:rowOff>
    </xdr:from>
    <xdr:ext cx="405111" cy="259045"/>
    <xdr:sp macro="" textlink="">
      <xdr:nvSpPr>
        <xdr:cNvPr id="462" name="n_4mainValue【保健センター・保健所】&#10;有形固定資産減価償却率"/>
        <xdr:cNvSpPr txBox="1"/>
      </xdr:nvSpPr>
      <xdr:spPr>
        <a:xfrm>
          <a:off x="12611744"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3" name="直線コネクタ 4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4" name="テキスト ボックス 4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5" name="直線コネクタ 4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6" name="テキスト ボックス 4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7" name="直線コネクタ 4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8" name="テキスト ボックス 4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9" name="直線コネクタ 4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0" name="テキスト ボックス 4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484" name="直線コネクタ 483"/>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85"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86" name="直線コネクタ 485"/>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487"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488" name="直線コネクタ 487"/>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489"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490" name="フローチャート: 判断 489"/>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491" name="フローチャート: 判断 490"/>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492" name="フローチャート: 判断 491"/>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493" name="フローチャート: 判断 492"/>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494" name="フローチャート: 判断 493"/>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93218</xdr:rowOff>
    </xdr:from>
    <xdr:to>
      <xdr:col>116</xdr:col>
      <xdr:colOff>114300</xdr:colOff>
      <xdr:row>64</xdr:row>
      <xdr:rowOff>23368</xdr:rowOff>
    </xdr:to>
    <xdr:sp macro="" textlink="">
      <xdr:nvSpPr>
        <xdr:cNvPr id="500" name="楕円 499"/>
        <xdr:cNvSpPr/>
      </xdr:nvSpPr>
      <xdr:spPr>
        <a:xfrm>
          <a:off x="221107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8145</xdr:rowOff>
    </xdr:from>
    <xdr:ext cx="469744" cy="259045"/>
    <xdr:sp macro="" textlink="">
      <xdr:nvSpPr>
        <xdr:cNvPr id="501" name="【保健センター・保健所】&#10;一人当たり面積該当値テキスト"/>
        <xdr:cNvSpPr txBox="1"/>
      </xdr:nvSpPr>
      <xdr:spPr>
        <a:xfrm>
          <a:off x="22199600" y="1080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88646</xdr:rowOff>
    </xdr:from>
    <xdr:to>
      <xdr:col>112</xdr:col>
      <xdr:colOff>38100</xdr:colOff>
      <xdr:row>64</xdr:row>
      <xdr:rowOff>18796</xdr:rowOff>
    </xdr:to>
    <xdr:sp macro="" textlink="">
      <xdr:nvSpPr>
        <xdr:cNvPr id="502" name="楕円 501"/>
        <xdr:cNvSpPr/>
      </xdr:nvSpPr>
      <xdr:spPr>
        <a:xfrm>
          <a:off x="21272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139446</xdr:rowOff>
    </xdr:from>
    <xdr:to>
      <xdr:col>116</xdr:col>
      <xdr:colOff>63500</xdr:colOff>
      <xdr:row>63</xdr:row>
      <xdr:rowOff>144018</xdr:rowOff>
    </xdr:to>
    <xdr:cxnSp macro="">
      <xdr:nvCxnSpPr>
        <xdr:cNvPr id="503" name="直線コネクタ 502"/>
        <xdr:cNvCxnSpPr/>
      </xdr:nvCxnSpPr>
      <xdr:spPr>
        <a:xfrm>
          <a:off x="21323300" y="109407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88646</xdr:rowOff>
    </xdr:from>
    <xdr:to>
      <xdr:col>107</xdr:col>
      <xdr:colOff>101600</xdr:colOff>
      <xdr:row>64</xdr:row>
      <xdr:rowOff>18796</xdr:rowOff>
    </xdr:to>
    <xdr:sp macro="" textlink="">
      <xdr:nvSpPr>
        <xdr:cNvPr id="504" name="楕円 503"/>
        <xdr:cNvSpPr/>
      </xdr:nvSpPr>
      <xdr:spPr>
        <a:xfrm>
          <a:off x="20383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139446</xdr:rowOff>
    </xdr:from>
    <xdr:to>
      <xdr:col>111</xdr:col>
      <xdr:colOff>177800</xdr:colOff>
      <xdr:row>63</xdr:row>
      <xdr:rowOff>139446</xdr:rowOff>
    </xdr:to>
    <xdr:cxnSp macro="">
      <xdr:nvCxnSpPr>
        <xdr:cNvPr id="505" name="直線コネクタ 504"/>
        <xdr:cNvCxnSpPr/>
      </xdr:nvCxnSpPr>
      <xdr:spPr>
        <a:xfrm>
          <a:off x="20434300" y="1094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88646</xdr:rowOff>
    </xdr:from>
    <xdr:to>
      <xdr:col>102</xdr:col>
      <xdr:colOff>165100</xdr:colOff>
      <xdr:row>64</xdr:row>
      <xdr:rowOff>18796</xdr:rowOff>
    </xdr:to>
    <xdr:sp macro="" textlink="">
      <xdr:nvSpPr>
        <xdr:cNvPr id="506" name="楕円 505"/>
        <xdr:cNvSpPr/>
      </xdr:nvSpPr>
      <xdr:spPr>
        <a:xfrm>
          <a:off x="19494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139446</xdr:rowOff>
    </xdr:from>
    <xdr:to>
      <xdr:col>107</xdr:col>
      <xdr:colOff>50800</xdr:colOff>
      <xdr:row>63</xdr:row>
      <xdr:rowOff>139446</xdr:rowOff>
    </xdr:to>
    <xdr:cxnSp macro="">
      <xdr:nvCxnSpPr>
        <xdr:cNvPr id="507" name="直線コネクタ 506"/>
        <xdr:cNvCxnSpPr/>
      </xdr:nvCxnSpPr>
      <xdr:spPr>
        <a:xfrm>
          <a:off x="19545300" y="1094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88646</xdr:rowOff>
    </xdr:from>
    <xdr:to>
      <xdr:col>98</xdr:col>
      <xdr:colOff>38100</xdr:colOff>
      <xdr:row>64</xdr:row>
      <xdr:rowOff>18796</xdr:rowOff>
    </xdr:to>
    <xdr:sp macro="" textlink="">
      <xdr:nvSpPr>
        <xdr:cNvPr id="508" name="楕円 507"/>
        <xdr:cNvSpPr/>
      </xdr:nvSpPr>
      <xdr:spPr>
        <a:xfrm>
          <a:off x="18605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139446</xdr:rowOff>
    </xdr:from>
    <xdr:to>
      <xdr:col>102</xdr:col>
      <xdr:colOff>114300</xdr:colOff>
      <xdr:row>63</xdr:row>
      <xdr:rowOff>139446</xdr:rowOff>
    </xdr:to>
    <xdr:cxnSp macro="">
      <xdr:nvCxnSpPr>
        <xdr:cNvPr id="509" name="直線コネクタ 508"/>
        <xdr:cNvCxnSpPr/>
      </xdr:nvCxnSpPr>
      <xdr:spPr>
        <a:xfrm>
          <a:off x="18656300" y="1094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510" name="n_1ave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511"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512"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513" name="n_4aveValue【保健センター・保健所】&#10;一人当たり面積"/>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9923</xdr:rowOff>
    </xdr:from>
    <xdr:ext cx="469744" cy="259045"/>
    <xdr:sp macro="" textlink="">
      <xdr:nvSpPr>
        <xdr:cNvPr id="514" name="n_1mainValue【保健センター・保健所】&#10;一人当たり面積"/>
        <xdr:cNvSpPr txBox="1"/>
      </xdr:nvSpPr>
      <xdr:spPr>
        <a:xfrm>
          <a:off x="210757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9923</xdr:rowOff>
    </xdr:from>
    <xdr:ext cx="469744" cy="259045"/>
    <xdr:sp macro="" textlink="">
      <xdr:nvSpPr>
        <xdr:cNvPr id="515" name="n_2mainValue【保健センター・保健所】&#10;一人当たり面積"/>
        <xdr:cNvSpPr txBox="1"/>
      </xdr:nvSpPr>
      <xdr:spPr>
        <a:xfrm>
          <a:off x="20199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9923</xdr:rowOff>
    </xdr:from>
    <xdr:ext cx="469744" cy="259045"/>
    <xdr:sp macro="" textlink="">
      <xdr:nvSpPr>
        <xdr:cNvPr id="516" name="n_3mainValue【保健センター・保健所】&#10;一人当たり面積"/>
        <xdr:cNvSpPr txBox="1"/>
      </xdr:nvSpPr>
      <xdr:spPr>
        <a:xfrm>
          <a:off x="19310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9923</xdr:rowOff>
    </xdr:from>
    <xdr:ext cx="469744" cy="259045"/>
    <xdr:sp macro="" textlink="">
      <xdr:nvSpPr>
        <xdr:cNvPr id="517" name="n_4mainValue【保健センター・保健所】&#10;一人当たり面積"/>
        <xdr:cNvSpPr txBox="1"/>
      </xdr:nvSpPr>
      <xdr:spPr>
        <a:xfrm>
          <a:off x="18421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8" name="テキスト ボックス 5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9" name="直線コネクタ 5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0" name="テキスト ボックス 5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1" name="直線コネクタ 5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2" name="テキスト ボックス 5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3" name="直線コネクタ 5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4" name="テキスト ボックス 5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5" name="直線コネクタ 5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6" name="テキスト ボックス 5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7" name="直線コネクタ 5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8" name="テキスト ボックス 5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9" name="直線コネクタ 5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0" name="テキスト ボックス 5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543" name="直線コネクタ 542"/>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5" name="直線コネクタ 5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546"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547" name="直線コネクタ 546"/>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548"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549" name="フローチャート: 判断 548"/>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550" name="フローチャート: 判断 549"/>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551" name="フローチャート: 判断 550"/>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552" name="フローチャート: 判断 551"/>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553" name="フローチャート: 判断 552"/>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103232</xdr:rowOff>
    </xdr:from>
    <xdr:to>
      <xdr:col>85</xdr:col>
      <xdr:colOff>177800</xdr:colOff>
      <xdr:row>82</xdr:row>
      <xdr:rowOff>33382</xdr:rowOff>
    </xdr:to>
    <xdr:sp macro="" textlink="">
      <xdr:nvSpPr>
        <xdr:cNvPr id="559" name="楕円 558"/>
        <xdr:cNvSpPr/>
      </xdr:nvSpPr>
      <xdr:spPr>
        <a:xfrm>
          <a:off x="162687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126109</xdr:rowOff>
    </xdr:from>
    <xdr:ext cx="405111" cy="259045"/>
    <xdr:sp macro="" textlink="">
      <xdr:nvSpPr>
        <xdr:cNvPr id="560" name="【消防施設】&#10;有形固定資産減価償却率該当値テキスト"/>
        <xdr:cNvSpPr txBox="1"/>
      </xdr:nvSpPr>
      <xdr:spPr>
        <a:xfrm>
          <a:off x="16357600" y="138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64044</xdr:rowOff>
    </xdr:from>
    <xdr:to>
      <xdr:col>81</xdr:col>
      <xdr:colOff>101600</xdr:colOff>
      <xdr:row>81</xdr:row>
      <xdr:rowOff>165644</xdr:rowOff>
    </xdr:to>
    <xdr:sp macro="" textlink="">
      <xdr:nvSpPr>
        <xdr:cNvPr id="561" name="楕円 560"/>
        <xdr:cNvSpPr/>
      </xdr:nvSpPr>
      <xdr:spPr>
        <a:xfrm>
          <a:off x="15430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114844</xdr:rowOff>
    </xdr:from>
    <xdr:to>
      <xdr:col>85</xdr:col>
      <xdr:colOff>127000</xdr:colOff>
      <xdr:row>81</xdr:row>
      <xdr:rowOff>154032</xdr:rowOff>
    </xdr:to>
    <xdr:cxnSp macro="">
      <xdr:nvCxnSpPr>
        <xdr:cNvPr id="562" name="直線コネクタ 561"/>
        <xdr:cNvCxnSpPr/>
      </xdr:nvCxnSpPr>
      <xdr:spPr>
        <a:xfrm>
          <a:off x="15481300" y="14002294"/>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24856</xdr:rowOff>
    </xdr:from>
    <xdr:to>
      <xdr:col>76</xdr:col>
      <xdr:colOff>165100</xdr:colOff>
      <xdr:row>81</xdr:row>
      <xdr:rowOff>126456</xdr:rowOff>
    </xdr:to>
    <xdr:sp macro="" textlink="">
      <xdr:nvSpPr>
        <xdr:cNvPr id="563" name="楕円 562"/>
        <xdr:cNvSpPr/>
      </xdr:nvSpPr>
      <xdr:spPr>
        <a:xfrm>
          <a:off x="14541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75656</xdr:rowOff>
    </xdr:from>
    <xdr:to>
      <xdr:col>81</xdr:col>
      <xdr:colOff>50800</xdr:colOff>
      <xdr:row>81</xdr:row>
      <xdr:rowOff>114844</xdr:rowOff>
    </xdr:to>
    <xdr:cxnSp macro="">
      <xdr:nvCxnSpPr>
        <xdr:cNvPr id="564" name="直線コネクタ 563"/>
        <xdr:cNvCxnSpPr/>
      </xdr:nvCxnSpPr>
      <xdr:spPr>
        <a:xfrm>
          <a:off x="14592300" y="139631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157118</xdr:rowOff>
    </xdr:from>
    <xdr:to>
      <xdr:col>72</xdr:col>
      <xdr:colOff>38100</xdr:colOff>
      <xdr:row>81</xdr:row>
      <xdr:rowOff>87268</xdr:rowOff>
    </xdr:to>
    <xdr:sp macro="" textlink="">
      <xdr:nvSpPr>
        <xdr:cNvPr id="565" name="楕円 564"/>
        <xdr:cNvSpPr/>
      </xdr:nvSpPr>
      <xdr:spPr>
        <a:xfrm>
          <a:off x="13652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36468</xdr:rowOff>
    </xdr:from>
    <xdr:to>
      <xdr:col>76</xdr:col>
      <xdr:colOff>114300</xdr:colOff>
      <xdr:row>81</xdr:row>
      <xdr:rowOff>75656</xdr:rowOff>
    </xdr:to>
    <xdr:cxnSp macro="">
      <xdr:nvCxnSpPr>
        <xdr:cNvPr id="566" name="直線コネクタ 565"/>
        <xdr:cNvCxnSpPr/>
      </xdr:nvCxnSpPr>
      <xdr:spPr>
        <a:xfrm>
          <a:off x="13703300" y="1392391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117929</xdr:rowOff>
    </xdr:from>
    <xdr:to>
      <xdr:col>67</xdr:col>
      <xdr:colOff>101600</xdr:colOff>
      <xdr:row>81</xdr:row>
      <xdr:rowOff>48079</xdr:rowOff>
    </xdr:to>
    <xdr:sp macro="" textlink="">
      <xdr:nvSpPr>
        <xdr:cNvPr id="567" name="楕円 566"/>
        <xdr:cNvSpPr/>
      </xdr:nvSpPr>
      <xdr:spPr>
        <a:xfrm>
          <a:off x="12763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168729</xdr:rowOff>
    </xdr:from>
    <xdr:to>
      <xdr:col>71</xdr:col>
      <xdr:colOff>177800</xdr:colOff>
      <xdr:row>81</xdr:row>
      <xdr:rowOff>36468</xdr:rowOff>
    </xdr:to>
    <xdr:cxnSp macro="">
      <xdr:nvCxnSpPr>
        <xdr:cNvPr id="568" name="直線コネクタ 567"/>
        <xdr:cNvCxnSpPr/>
      </xdr:nvCxnSpPr>
      <xdr:spPr>
        <a:xfrm>
          <a:off x="12814300" y="1388472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569" name="n_1aveValue【消防施設】&#10;有形固定資産減価償却率"/>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570" name="n_2ave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571" name="n_3aveValue【消防施設】&#10;有形固定資産減価償却率"/>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572" name="n_4aveValue【消防施設】&#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10721</xdr:rowOff>
    </xdr:from>
    <xdr:ext cx="405111" cy="259045"/>
    <xdr:sp macro="" textlink="">
      <xdr:nvSpPr>
        <xdr:cNvPr id="573" name="n_1mainValue【消防施設】&#10;有形固定資産減価償却率"/>
        <xdr:cNvSpPr txBox="1"/>
      </xdr:nvSpPr>
      <xdr:spPr>
        <a:xfrm>
          <a:off x="152660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142983</xdr:rowOff>
    </xdr:from>
    <xdr:ext cx="405111" cy="259045"/>
    <xdr:sp macro="" textlink="">
      <xdr:nvSpPr>
        <xdr:cNvPr id="574" name="n_2mainValue【消防施設】&#10;有形固定資産減価償却率"/>
        <xdr:cNvSpPr txBox="1"/>
      </xdr:nvSpPr>
      <xdr:spPr>
        <a:xfrm>
          <a:off x="14389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103795</xdr:rowOff>
    </xdr:from>
    <xdr:ext cx="405111" cy="259045"/>
    <xdr:sp macro="" textlink="">
      <xdr:nvSpPr>
        <xdr:cNvPr id="575" name="n_3mainValue【消防施設】&#10;有形固定資産減価償却率"/>
        <xdr:cNvSpPr txBox="1"/>
      </xdr:nvSpPr>
      <xdr:spPr>
        <a:xfrm>
          <a:off x="13500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64606</xdr:rowOff>
    </xdr:from>
    <xdr:ext cx="405111" cy="259045"/>
    <xdr:sp macro="" textlink="">
      <xdr:nvSpPr>
        <xdr:cNvPr id="576" name="n_4mainValue【消防施設】&#10;有形固定資産減価償却率"/>
        <xdr:cNvSpPr txBox="1"/>
      </xdr:nvSpPr>
      <xdr:spPr>
        <a:xfrm>
          <a:off x="12611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7" name="直線コネクタ 5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8" name="テキスト ボックス 5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9" name="直線コネクタ 5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0" name="テキスト ボックス 5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1" name="直線コネクタ 5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2" name="テキスト ボックス 5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3" name="直線コネクタ 5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4" name="テキスト ボックス 5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598" name="直線コネクタ 597"/>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9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00" name="直線コネクタ 59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01"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602" name="直線コネクタ 601"/>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603"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604" name="フローチャート: 判断 603"/>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605" name="フローチャート: 判断 604"/>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606" name="フローチャート: 判断 605"/>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607" name="フローチャート: 判断 606"/>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608" name="フローチャート: 判断 607"/>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614" name="楕円 613"/>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615" name="【消防施設】&#10;一人当たり面積該当値テキスト"/>
        <xdr:cNvSpPr txBox="1"/>
      </xdr:nvSpPr>
      <xdr:spPr>
        <a:xfrm>
          <a:off x="22199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616" name="楕円 615"/>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156972</xdr:rowOff>
    </xdr:to>
    <xdr:cxnSp macro="">
      <xdr:nvCxnSpPr>
        <xdr:cNvPr id="617" name="直線コネクタ 616"/>
        <xdr:cNvCxnSpPr/>
      </xdr:nvCxnSpPr>
      <xdr:spPr>
        <a:xfrm>
          <a:off x="21323300" y="14558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110744</xdr:rowOff>
    </xdr:from>
    <xdr:to>
      <xdr:col>107</xdr:col>
      <xdr:colOff>101600</xdr:colOff>
      <xdr:row>85</xdr:row>
      <xdr:rowOff>40894</xdr:rowOff>
    </xdr:to>
    <xdr:sp macro="" textlink="">
      <xdr:nvSpPr>
        <xdr:cNvPr id="618" name="楕円 617"/>
        <xdr:cNvSpPr/>
      </xdr:nvSpPr>
      <xdr:spPr>
        <a:xfrm>
          <a:off x="20383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161544</xdr:rowOff>
    </xdr:to>
    <xdr:cxnSp macro="">
      <xdr:nvCxnSpPr>
        <xdr:cNvPr id="619" name="直線コネクタ 618"/>
        <xdr:cNvCxnSpPr/>
      </xdr:nvCxnSpPr>
      <xdr:spPr>
        <a:xfrm flipV="1">
          <a:off x="20434300" y="1455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620" name="楕円 619"/>
        <xdr:cNvSpPr/>
      </xdr:nvSpPr>
      <xdr:spPr>
        <a:xfrm>
          <a:off x="19494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161544</xdr:rowOff>
    </xdr:from>
    <xdr:to>
      <xdr:col>107</xdr:col>
      <xdr:colOff>50800</xdr:colOff>
      <xdr:row>84</xdr:row>
      <xdr:rowOff>161544</xdr:rowOff>
    </xdr:to>
    <xdr:cxnSp macro="">
      <xdr:nvCxnSpPr>
        <xdr:cNvPr id="621" name="直線コネクタ 620"/>
        <xdr:cNvCxnSpPr/>
      </xdr:nvCxnSpPr>
      <xdr:spPr>
        <a:xfrm>
          <a:off x="19545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106172</xdr:rowOff>
    </xdr:from>
    <xdr:to>
      <xdr:col>98</xdr:col>
      <xdr:colOff>38100</xdr:colOff>
      <xdr:row>85</xdr:row>
      <xdr:rowOff>36322</xdr:rowOff>
    </xdr:to>
    <xdr:sp macro="" textlink="">
      <xdr:nvSpPr>
        <xdr:cNvPr id="622" name="楕円 621"/>
        <xdr:cNvSpPr/>
      </xdr:nvSpPr>
      <xdr:spPr>
        <a:xfrm>
          <a:off x="18605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156972</xdr:rowOff>
    </xdr:from>
    <xdr:to>
      <xdr:col>102</xdr:col>
      <xdr:colOff>114300</xdr:colOff>
      <xdr:row>84</xdr:row>
      <xdr:rowOff>161544</xdr:rowOff>
    </xdr:to>
    <xdr:cxnSp macro="">
      <xdr:nvCxnSpPr>
        <xdr:cNvPr id="623" name="直線コネクタ 622"/>
        <xdr:cNvCxnSpPr/>
      </xdr:nvCxnSpPr>
      <xdr:spPr>
        <a:xfrm>
          <a:off x="18656300" y="1455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624"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625"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626"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627"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628" name="n_1mainValue【消防施設】&#10;一人当たり面積"/>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32021</xdr:rowOff>
    </xdr:from>
    <xdr:ext cx="469744" cy="259045"/>
    <xdr:sp macro="" textlink="">
      <xdr:nvSpPr>
        <xdr:cNvPr id="629" name="n_2mainValue【消防施設】&#10;一人当たり面積"/>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32021</xdr:rowOff>
    </xdr:from>
    <xdr:ext cx="469744" cy="259045"/>
    <xdr:sp macro="" textlink="">
      <xdr:nvSpPr>
        <xdr:cNvPr id="630" name="n_3mainValue【消防施設】&#10;一人当たり面積"/>
        <xdr:cNvSpPr txBox="1"/>
      </xdr:nvSpPr>
      <xdr:spPr>
        <a:xfrm>
          <a:off x="19310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27449</xdr:rowOff>
    </xdr:from>
    <xdr:ext cx="469744" cy="259045"/>
    <xdr:sp macro="" textlink="">
      <xdr:nvSpPr>
        <xdr:cNvPr id="631" name="n_4mainValue【消防施設】&#10;一人当たり面積"/>
        <xdr:cNvSpPr txBox="1"/>
      </xdr:nvSpPr>
      <xdr:spPr>
        <a:xfrm>
          <a:off x="18421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0" name="テキスト ボックス 6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2" name="テキスト ボックス 6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3" name="直線コネクタ 6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4" name="テキスト ボックス 6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5" name="直線コネクタ 6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6" name="テキスト ボックス 6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7" name="直線コネクタ 6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8" name="テキスト ボックス 6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9" name="直線コネクタ 6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0" name="テキスト ボックス 6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1" name="直線コネクタ 6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2" name="テキスト ボックス 6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3" name="直線コネクタ 6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4" name="テキスト ボックス 6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657" name="直線コネクタ 656"/>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658"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59" name="直線コネクタ 658"/>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660"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661" name="直線コネクタ 660"/>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662"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63" name="フローチャート: 判断 662"/>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64" name="フローチャート: 判断 663"/>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665" name="フローチャート: 判断 664"/>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666" name="フローチャート: 判断 665"/>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667" name="フローチャート: 判断 666"/>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33564</xdr:rowOff>
    </xdr:from>
    <xdr:to>
      <xdr:col>85</xdr:col>
      <xdr:colOff>177800</xdr:colOff>
      <xdr:row>105</xdr:row>
      <xdr:rowOff>135164</xdr:rowOff>
    </xdr:to>
    <xdr:sp macro="" textlink="">
      <xdr:nvSpPr>
        <xdr:cNvPr id="673" name="楕円 672"/>
        <xdr:cNvSpPr/>
      </xdr:nvSpPr>
      <xdr:spPr>
        <a:xfrm>
          <a:off x="162687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11991</xdr:rowOff>
    </xdr:from>
    <xdr:ext cx="405111" cy="259045"/>
    <xdr:sp macro="" textlink="">
      <xdr:nvSpPr>
        <xdr:cNvPr id="674" name="【庁舎】&#10;有形固定資産減価償却率該当値テキスト"/>
        <xdr:cNvSpPr txBox="1"/>
      </xdr:nvSpPr>
      <xdr:spPr>
        <a:xfrm>
          <a:off x="16357600"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xdr:rowOff>
    </xdr:from>
    <xdr:to>
      <xdr:col>81</xdr:col>
      <xdr:colOff>101600</xdr:colOff>
      <xdr:row>106</xdr:row>
      <xdr:rowOff>102507</xdr:rowOff>
    </xdr:to>
    <xdr:sp macro="" textlink="">
      <xdr:nvSpPr>
        <xdr:cNvPr id="675" name="楕円 674"/>
        <xdr:cNvSpPr/>
      </xdr:nvSpPr>
      <xdr:spPr>
        <a:xfrm>
          <a:off x="15430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84364</xdr:rowOff>
    </xdr:from>
    <xdr:to>
      <xdr:col>85</xdr:col>
      <xdr:colOff>127000</xdr:colOff>
      <xdr:row>106</xdr:row>
      <xdr:rowOff>51707</xdr:rowOff>
    </xdr:to>
    <xdr:cxnSp macro="">
      <xdr:nvCxnSpPr>
        <xdr:cNvPr id="676" name="直線コネクタ 675"/>
        <xdr:cNvCxnSpPr/>
      </xdr:nvCxnSpPr>
      <xdr:spPr>
        <a:xfrm flipV="1">
          <a:off x="15481300" y="18086614"/>
          <a:ext cx="8382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677" name="楕円 676"/>
        <xdr:cNvSpPr/>
      </xdr:nvSpPr>
      <xdr:spPr>
        <a:xfrm>
          <a:off x="14541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32113</xdr:rowOff>
    </xdr:from>
    <xdr:to>
      <xdr:col>81</xdr:col>
      <xdr:colOff>50800</xdr:colOff>
      <xdr:row>106</xdr:row>
      <xdr:rowOff>51707</xdr:rowOff>
    </xdr:to>
    <xdr:cxnSp macro="">
      <xdr:nvCxnSpPr>
        <xdr:cNvPr id="678" name="直線コネクタ 677"/>
        <xdr:cNvCxnSpPr/>
      </xdr:nvCxnSpPr>
      <xdr:spPr>
        <a:xfrm>
          <a:off x="14592300" y="1820581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115207</xdr:rowOff>
    </xdr:from>
    <xdr:to>
      <xdr:col>72</xdr:col>
      <xdr:colOff>38100</xdr:colOff>
      <xdr:row>106</xdr:row>
      <xdr:rowOff>45357</xdr:rowOff>
    </xdr:to>
    <xdr:sp macro="" textlink="">
      <xdr:nvSpPr>
        <xdr:cNvPr id="679" name="楕円 678"/>
        <xdr:cNvSpPr/>
      </xdr:nvSpPr>
      <xdr:spPr>
        <a:xfrm>
          <a:off x="13652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166007</xdr:rowOff>
    </xdr:from>
    <xdr:to>
      <xdr:col>76</xdr:col>
      <xdr:colOff>114300</xdr:colOff>
      <xdr:row>106</xdr:row>
      <xdr:rowOff>32113</xdr:rowOff>
    </xdr:to>
    <xdr:cxnSp macro="">
      <xdr:nvCxnSpPr>
        <xdr:cNvPr id="680" name="直線コネクタ 679"/>
        <xdr:cNvCxnSpPr/>
      </xdr:nvCxnSpPr>
      <xdr:spPr>
        <a:xfrm>
          <a:off x="13703300" y="1816825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123371</xdr:rowOff>
    </xdr:from>
    <xdr:to>
      <xdr:col>67</xdr:col>
      <xdr:colOff>101600</xdr:colOff>
      <xdr:row>106</xdr:row>
      <xdr:rowOff>53521</xdr:rowOff>
    </xdr:to>
    <xdr:sp macro="" textlink="">
      <xdr:nvSpPr>
        <xdr:cNvPr id="681" name="楕円 680"/>
        <xdr:cNvSpPr/>
      </xdr:nvSpPr>
      <xdr:spPr>
        <a:xfrm>
          <a:off x="12763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166007</xdr:rowOff>
    </xdr:from>
    <xdr:to>
      <xdr:col>71</xdr:col>
      <xdr:colOff>177800</xdr:colOff>
      <xdr:row>106</xdr:row>
      <xdr:rowOff>2721</xdr:rowOff>
    </xdr:to>
    <xdr:cxnSp macro="">
      <xdr:nvCxnSpPr>
        <xdr:cNvPr id="682" name="直線コネクタ 681"/>
        <xdr:cNvCxnSpPr/>
      </xdr:nvCxnSpPr>
      <xdr:spPr>
        <a:xfrm flipV="1">
          <a:off x="12814300" y="1816825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683"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684"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685" name="n_3aveValue【庁舎】&#10;有形固定資産減価償却率"/>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686" name="n_4aveValue【庁舎】&#10;有形固定資産減価償却率"/>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93634</xdr:rowOff>
    </xdr:from>
    <xdr:ext cx="405111" cy="259045"/>
    <xdr:sp macro="" textlink="">
      <xdr:nvSpPr>
        <xdr:cNvPr id="687" name="n_1mainValue【庁舎】&#10;有形固定資産減価償却率"/>
        <xdr:cNvSpPr txBox="1"/>
      </xdr:nvSpPr>
      <xdr:spPr>
        <a:xfrm>
          <a:off x="152660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688" name="n_2mainValue【庁舎】&#10;有形固定資産減価償却率"/>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36484</xdr:rowOff>
    </xdr:from>
    <xdr:ext cx="405111" cy="259045"/>
    <xdr:sp macro="" textlink="">
      <xdr:nvSpPr>
        <xdr:cNvPr id="689" name="n_3mainValue【庁舎】&#10;有形固定資産減価償却率"/>
        <xdr:cNvSpPr txBox="1"/>
      </xdr:nvSpPr>
      <xdr:spPr>
        <a:xfrm>
          <a:off x="13500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44648</xdr:rowOff>
    </xdr:from>
    <xdr:ext cx="405111" cy="259045"/>
    <xdr:sp macro="" textlink="">
      <xdr:nvSpPr>
        <xdr:cNvPr id="690" name="n_4mainValue【庁舎】&#10;有形固定資産減価償却率"/>
        <xdr:cNvSpPr txBox="1"/>
      </xdr:nvSpPr>
      <xdr:spPr>
        <a:xfrm>
          <a:off x="12611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01" name="直線コネクタ 700"/>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02" name="テキスト ボックス 701"/>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03" name="直線コネクタ 70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04" name="テキスト ボックス 70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05" name="直線コネクタ 704"/>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06" name="テキスト ボックス 705"/>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09" name="直線コネクタ 708"/>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10" name="テキスト ボックス 709"/>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1" name="直線コネクタ 710"/>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2" name="テキスト ボックス 711"/>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13" name="直線コネクタ 712"/>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14" name="テキスト ボックス 713"/>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718" name="直線コネクタ 717"/>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719"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720" name="直線コネクタ 719"/>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721"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722" name="直線コネクタ 721"/>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723"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724" name="フローチャート: 判断 723"/>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725" name="フローチャート: 判断 724"/>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726" name="フローチャート: 判断 725"/>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727" name="フローチャート: 判断 726"/>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728" name="フローチャート: 判断 727"/>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93980</xdr:rowOff>
    </xdr:from>
    <xdr:to>
      <xdr:col>116</xdr:col>
      <xdr:colOff>114300</xdr:colOff>
      <xdr:row>108</xdr:row>
      <xdr:rowOff>24130</xdr:rowOff>
    </xdr:to>
    <xdr:sp macro="" textlink="">
      <xdr:nvSpPr>
        <xdr:cNvPr id="734" name="楕円 733"/>
        <xdr:cNvSpPr/>
      </xdr:nvSpPr>
      <xdr:spPr>
        <a:xfrm>
          <a:off x="221107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8907</xdr:rowOff>
    </xdr:from>
    <xdr:ext cx="469744" cy="259045"/>
    <xdr:sp macro="" textlink="">
      <xdr:nvSpPr>
        <xdr:cNvPr id="735" name="【庁舎】&#10;一人当たり面積該当値テキスト"/>
        <xdr:cNvSpPr txBox="1"/>
      </xdr:nvSpPr>
      <xdr:spPr>
        <a:xfrm>
          <a:off x="22199600" y="183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91123</xdr:rowOff>
    </xdr:from>
    <xdr:to>
      <xdr:col>112</xdr:col>
      <xdr:colOff>38100</xdr:colOff>
      <xdr:row>108</xdr:row>
      <xdr:rowOff>21273</xdr:rowOff>
    </xdr:to>
    <xdr:sp macro="" textlink="">
      <xdr:nvSpPr>
        <xdr:cNvPr id="736" name="楕円 735"/>
        <xdr:cNvSpPr/>
      </xdr:nvSpPr>
      <xdr:spPr>
        <a:xfrm>
          <a:off x="21272500" y="1843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141923</xdr:rowOff>
    </xdr:from>
    <xdr:to>
      <xdr:col>116</xdr:col>
      <xdr:colOff>63500</xdr:colOff>
      <xdr:row>107</xdr:row>
      <xdr:rowOff>144780</xdr:rowOff>
    </xdr:to>
    <xdr:cxnSp macro="">
      <xdr:nvCxnSpPr>
        <xdr:cNvPr id="737" name="直線コネクタ 736"/>
        <xdr:cNvCxnSpPr/>
      </xdr:nvCxnSpPr>
      <xdr:spPr>
        <a:xfrm>
          <a:off x="21323300" y="18487073"/>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88264</xdr:rowOff>
    </xdr:from>
    <xdr:to>
      <xdr:col>107</xdr:col>
      <xdr:colOff>101600</xdr:colOff>
      <xdr:row>108</xdr:row>
      <xdr:rowOff>18414</xdr:rowOff>
    </xdr:to>
    <xdr:sp macro="" textlink="">
      <xdr:nvSpPr>
        <xdr:cNvPr id="738" name="楕円 737"/>
        <xdr:cNvSpPr/>
      </xdr:nvSpPr>
      <xdr:spPr>
        <a:xfrm>
          <a:off x="203835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139064</xdr:rowOff>
    </xdr:from>
    <xdr:to>
      <xdr:col>111</xdr:col>
      <xdr:colOff>177800</xdr:colOff>
      <xdr:row>107</xdr:row>
      <xdr:rowOff>141923</xdr:rowOff>
    </xdr:to>
    <xdr:cxnSp macro="">
      <xdr:nvCxnSpPr>
        <xdr:cNvPr id="739" name="直線コネクタ 738"/>
        <xdr:cNvCxnSpPr/>
      </xdr:nvCxnSpPr>
      <xdr:spPr>
        <a:xfrm>
          <a:off x="20434300" y="18484214"/>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85407</xdr:rowOff>
    </xdr:from>
    <xdr:to>
      <xdr:col>102</xdr:col>
      <xdr:colOff>165100</xdr:colOff>
      <xdr:row>108</xdr:row>
      <xdr:rowOff>15557</xdr:rowOff>
    </xdr:to>
    <xdr:sp macro="" textlink="">
      <xdr:nvSpPr>
        <xdr:cNvPr id="740" name="楕円 739"/>
        <xdr:cNvSpPr/>
      </xdr:nvSpPr>
      <xdr:spPr>
        <a:xfrm>
          <a:off x="19494500" y="1843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136207</xdr:rowOff>
    </xdr:from>
    <xdr:to>
      <xdr:col>107</xdr:col>
      <xdr:colOff>50800</xdr:colOff>
      <xdr:row>107</xdr:row>
      <xdr:rowOff>139064</xdr:rowOff>
    </xdr:to>
    <xdr:cxnSp macro="">
      <xdr:nvCxnSpPr>
        <xdr:cNvPr id="741" name="直線コネクタ 740"/>
        <xdr:cNvCxnSpPr/>
      </xdr:nvCxnSpPr>
      <xdr:spPr>
        <a:xfrm>
          <a:off x="19545300" y="18481357"/>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82550</xdr:rowOff>
    </xdr:from>
    <xdr:to>
      <xdr:col>98</xdr:col>
      <xdr:colOff>38100</xdr:colOff>
      <xdr:row>108</xdr:row>
      <xdr:rowOff>12700</xdr:rowOff>
    </xdr:to>
    <xdr:sp macro="" textlink="">
      <xdr:nvSpPr>
        <xdr:cNvPr id="742" name="楕円 741"/>
        <xdr:cNvSpPr/>
      </xdr:nvSpPr>
      <xdr:spPr>
        <a:xfrm>
          <a:off x="18605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133350</xdr:rowOff>
    </xdr:from>
    <xdr:to>
      <xdr:col>102</xdr:col>
      <xdr:colOff>114300</xdr:colOff>
      <xdr:row>107</xdr:row>
      <xdr:rowOff>136207</xdr:rowOff>
    </xdr:to>
    <xdr:cxnSp macro="">
      <xdr:nvCxnSpPr>
        <xdr:cNvPr id="743" name="直線コネクタ 742"/>
        <xdr:cNvCxnSpPr/>
      </xdr:nvCxnSpPr>
      <xdr:spPr>
        <a:xfrm>
          <a:off x="18656300" y="1847850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744" name="n_1aveValue【庁舎】&#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745" name="n_2aveValue【庁舎】&#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746" name="n_3ave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747" name="n_4aveValue【庁舎】&#10;一人当たり面積"/>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12400</xdr:rowOff>
    </xdr:from>
    <xdr:ext cx="469744" cy="259045"/>
    <xdr:sp macro="" textlink="">
      <xdr:nvSpPr>
        <xdr:cNvPr id="748" name="n_1mainValue【庁舎】&#10;一人当たり面積"/>
        <xdr:cNvSpPr txBox="1"/>
      </xdr:nvSpPr>
      <xdr:spPr>
        <a:xfrm>
          <a:off x="21075727" y="1852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9541</xdr:rowOff>
    </xdr:from>
    <xdr:ext cx="469744" cy="259045"/>
    <xdr:sp macro="" textlink="">
      <xdr:nvSpPr>
        <xdr:cNvPr id="749" name="n_2mainValue【庁舎】&#10;一人当たり面積"/>
        <xdr:cNvSpPr txBox="1"/>
      </xdr:nvSpPr>
      <xdr:spPr>
        <a:xfrm>
          <a:off x="20199427"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6684</xdr:rowOff>
    </xdr:from>
    <xdr:ext cx="469744" cy="259045"/>
    <xdr:sp macro="" textlink="">
      <xdr:nvSpPr>
        <xdr:cNvPr id="750" name="n_3mainValue【庁舎】&#10;一人当たり面積"/>
        <xdr:cNvSpPr txBox="1"/>
      </xdr:nvSpPr>
      <xdr:spPr>
        <a:xfrm>
          <a:off x="19310427" y="1852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3827</xdr:rowOff>
    </xdr:from>
    <xdr:ext cx="469744" cy="259045"/>
    <xdr:sp macro="" textlink="">
      <xdr:nvSpPr>
        <xdr:cNvPr id="751" name="n_4mainValue【庁舎】&#10;一人当たり面積"/>
        <xdr:cNvSpPr txBox="1"/>
      </xdr:nvSpPr>
      <xdr:spPr>
        <a:xfrm>
          <a:off x="18421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図書館、体育施設及び一般廃棄物処理施設の有形固定資産減価償却率については、ほぼ平均的な水準にあるといえます。今後も、計画的に一定規模の改修や更新を行います。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保健施設の有形固定資産減価償却率については、老朽化が進んでいるため、類似団体内平均値に比べ高い数値となっています。今後も、計画的に効率・効果的な修繕や改修等を実施していきます。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消防施設の有形固定資産減価償却率については、平成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年度に上平尾消防出張所が開所したことにより、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類似団体と比較してポイントが大きく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減となりました。今後も、計画的に修繕などを実施し、施設の適切な維持保全を行います。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庁舎の有形固定資産減価償却率については耐震補強工事等を含めて算出しています。また、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年度は、庁舎</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空調</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改修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工事を行ったことにより、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に比べ</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減少しました。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92,262
90,811
17.97
47,116,848
45,621,756
939,358
18,191,145
24,454,744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収入額は、消費税率の改定に伴う地方消費税交付金の増等により増、基準財政需要額は、社会福祉費の増等により増となった。基準財政収入額、基準財政需要額ともに増となったが、基準財政需要額の増が上回ったため、単年度の指数は前年度から</a:t>
          </a:r>
          <a:r>
            <a:rPr kumimoji="1" lang="en-US" altLang="ja-JP" sz="1300">
              <a:latin typeface="ＭＳ Ｐゴシック" panose="020B0600070205080204" pitchFamily="50" charset="-128"/>
              <a:ea typeface="ＭＳ Ｐゴシック" panose="020B0600070205080204" pitchFamily="50" charset="-128"/>
            </a:rPr>
            <a:t>0.003</a:t>
          </a:r>
          <a:r>
            <a:rPr kumimoji="1" lang="ja-JP" altLang="en-US" sz="1300">
              <a:latin typeface="ＭＳ Ｐゴシック" panose="020B0600070205080204" pitchFamily="50" charset="-128"/>
              <a:ea typeface="ＭＳ Ｐゴシック" panose="020B0600070205080204" pitchFamily="50" charset="-128"/>
            </a:rPr>
            <a:t>ポイントの増となり、３箇年平均では前年度と同指数となった。今後も人口の増加に伴い、基準財政収入額、基準財政需要額ともに増傾向が見込まれるが、引き続き市税収納率の向上を図り、市税収入の確保に努めるとともに、働き方改革を推進することによる適正な人員配置等により、歳入確保及び歳出抑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38</xdr:row>
      <xdr:rowOff>148167</xdr:rowOff>
    </xdr:to>
    <xdr:cxnSp macro="">
      <xdr:nvCxnSpPr>
        <xdr:cNvPr id="69" name="直線コネクタ 68"/>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38</xdr:row>
      <xdr:rowOff>148167</xdr:rowOff>
    </xdr:to>
    <xdr:cxnSp macro="">
      <xdr:nvCxnSpPr>
        <xdr:cNvPr id="72" name="直線コネクタ 71"/>
        <xdr:cNvCxnSpPr/>
      </xdr:nvCxnSpPr>
      <xdr:spPr>
        <a:xfrm>
          <a:off x="3225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38</xdr:row>
      <xdr:rowOff>168275</xdr:rowOff>
    </xdr:to>
    <xdr:cxnSp macro="">
      <xdr:nvCxnSpPr>
        <xdr:cNvPr id="75" name="直線コネクタ 74"/>
        <xdr:cNvCxnSpPr/>
      </xdr:nvCxnSpPr>
      <xdr:spPr>
        <a:xfrm flipV="1">
          <a:off x="2336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168275</xdr:rowOff>
    </xdr:from>
    <xdr:to>
      <xdr:col>11</xdr:col>
      <xdr:colOff>31750</xdr:colOff>
      <xdr:row>39</xdr:row>
      <xdr:rowOff>16933</xdr:rowOff>
    </xdr:to>
    <xdr:cxnSp macro="">
      <xdr:nvCxnSpPr>
        <xdr:cNvPr id="78" name="直線コネクタ 77"/>
        <xdr:cNvCxnSpPr/>
      </xdr:nvCxnSpPr>
      <xdr:spPr>
        <a:xfrm flipV="1">
          <a:off x="1447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2" name="楕円 91"/>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3" name="テキスト ボックス 92"/>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117475</xdr:rowOff>
    </xdr:from>
    <xdr:to>
      <xdr:col>11</xdr:col>
      <xdr:colOff>82550</xdr:colOff>
      <xdr:row>39</xdr:row>
      <xdr:rowOff>47625</xdr:rowOff>
    </xdr:to>
    <xdr:sp macro="" textlink="">
      <xdr:nvSpPr>
        <xdr:cNvPr id="94" name="楕円 93"/>
        <xdr:cNvSpPr/>
      </xdr:nvSpPr>
      <xdr:spPr>
        <a:xfrm>
          <a:off x="2286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57802</xdr:rowOff>
    </xdr:from>
    <xdr:ext cx="762000" cy="259045"/>
    <xdr:sp macro="" textlink="">
      <xdr:nvSpPr>
        <xdr:cNvPr id="95" name="テキスト ボックス 94"/>
        <xdr:cNvSpPr txBox="1"/>
      </xdr:nvSpPr>
      <xdr:spPr>
        <a:xfrm>
          <a:off x="1955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96" name="楕円 95"/>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97" name="テキスト ボックス 96"/>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の経常一般財源においては、地方特例交付金、臨時財政対策債等が減となった一方で、地方消費税交付金、地方税、地方交付税等が増となったことにより、総額としては増となった。一方、歳出の経常的経費充当一般財源においては、人件費、公債費等の増の一方で、補助費等、物件費、繰出金が減となったことにより、総額としては減となった。歳入が増、歳出が減となり、前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ポイントの減となった。今後も、事務事業の見直しをさらに進め、経常経費の削減を図る。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140546</xdr:rowOff>
    </xdr:from>
    <xdr:to>
      <xdr:col>23</xdr:col>
      <xdr:colOff>133350</xdr:colOff>
      <xdr:row>61</xdr:row>
      <xdr:rowOff>22860</xdr:rowOff>
    </xdr:to>
    <xdr:cxnSp macro="">
      <xdr:nvCxnSpPr>
        <xdr:cNvPr id="132" name="直線コネクタ 131"/>
        <xdr:cNvCxnSpPr/>
      </xdr:nvCxnSpPr>
      <xdr:spPr>
        <a:xfrm flipV="1">
          <a:off x="4114800" y="10256096"/>
          <a:ext cx="8382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33444</xdr:rowOff>
    </xdr:from>
    <xdr:to>
      <xdr:col>19</xdr:col>
      <xdr:colOff>133350</xdr:colOff>
      <xdr:row>61</xdr:row>
      <xdr:rowOff>22860</xdr:rowOff>
    </xdr:to>
    <xdr:cxnSp macro="">
      <xdr:nvCxnSpPr>
        <xdr:cNvPr id="135" name="直線コネクタ 134"/>
        <xdr:cNvCxnSpPr/>
      </xdr:nvCxnSpPr>
      <xdr:spPr>
        <a:xfrm>
          <a:off x="3225800" y="1032044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33444</xdr:rowOff>
    </xdr:from>
    <xdr:to>
      <xdr:col>15</xdr:col>
      <xdr:colOff>82550</xdr:colOff>
      <xdr:row>61</xdr:row>
      <xdr:rowOff>38946</xdr:rowOff>
    </xdr:to>
    <xdr:cxnSp macro="">
      <xdr:nvCxnSpPr>
        <xdr:cNvPr id="138" name="直線コネクタ 137"/>
        <xdr:cNvCxnSpPr/>
      </xdr:nvCxnSpPr>
      <xdr:spPr>
        <a:xfrm flipV="1">
          <a:off x="2336800" y="1032044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38946</xdr:rowOff>
    </xdr:from>
    <xdr:to>
      <xdr:col>11</xdr:col>
      <xdr:colOff>31750</xdr:colOff>
      <xdr:row>61</xdr:row>
      <xdr:rowOff>63077</xdr:rowOff>
    </xdr:to>
    <xdr:cxnSp macro="">
      <xdr:nvCxnSpPr>
        <xdr:cNvPr id="141" name="直線コネクタ 140"/>
        <xdr:cNvCxnSpPr/>
      </xdr:nvCxnSpPr>
      <xdr:spPr>
        <a:xfrm flipV="1">
          <a:off x="1447800" y="104973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89746</xdr:rowOff>
    </xdr:from>
    <xdr:to>
      <xdr:col>23</xdr:col>
      <xdr:colOff>184150</xdr:colOff>
      <xdr:row>60</xdr:row>
      <xdr:rowOff>19896</xdr:rowOff>
    </xdr:to>
    <xdr:sp macro="" textlink="">
      <xdr:nvSpPr>
        <xdr:cNvPr id="151" name="楕円 150"/>
        <xdr:cNvSpPr/>
      </xdr:nvSpPr>
      <xdr:spPr>
        <a:xfrm>
          <a:off x="49022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106273</xdr:rowOff>
    </xdr:from>
    <xdr:ext cx="762000" cy="259045"/>
    <xdr:sp macro="" textlink="">
      <xdr:nvSpPr>
        <xdr:cNvPr id="152" name="財政構造の弾力性該当値テキスト"/>
        <xdr:cNvSpPr txBox="1"/>
      </xdr:nvSpPr>
      <xdr:spPr>
        <a:xfrm>
          <a:off x="5041900" y="1005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53" name="楕円 152"/>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4" name="テキスト ボックス 153"/>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154094</xdr:rowOff>
    </xdr:from>
    <xdr:to>
      <xdr:col>15</xdr:col>
      <xdr:colOff>133350</xdr:colOff>
      <xdr:row>60</xdr:row>
      <xdr:rowOff>84244</xdr:rowOff>
    </xdr:to>
    <xdr:sp macro="" textlink="">
      <xdr:nvSpPr>
        <xdr:cNvPr id="155" name="楕円 154"/>
        <xdr:cNvSpPr/>
      </xdr:nvSpPr>
      <xdr:spPr>
        <a:xfrm>
          <a:off x="3175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94421</xdr:rowOff>
    </xdr:from>
    <xdr:ext cx="762000" cy="259045"/>
    <xdr:sp macro="" textlink="">
      <xdr:nvSpPr>
        <xdr:cNvPr id="156" name="テキスト ボックス 155"/>
        <xdr:cNvSpPr txBox="1"/>
      </xdr:nvSpPr>
      <xdr:spPr>
        <a:xfrm>
          <a:off x="2844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159596</xdr:rowOff>
    </xdr:from>
    <xdr:to>
      <xdr:col>11</xdr:col>
      <xdr:colOff>82550</xdr:colOff>
      <xdr:row>61</xdr:row>
      <xdr:rowOff>89746</xdr:rowOff>
    </xdr:to>
    <xdr:sp macro="" textlink="">
      <xdr:nvSpPr>
        <xdr:cNvPr id="157" name="楕円 156"/>
        <xdr:cNvSpPr/>
      </xdr:nvSpPr>
      <xdr:spPr>
        <a:xfrm>
          <a:off x="2286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99923</xdr:rowOff>
    </xdr:from>
    <xdr:ext cx="762000" cy="259045"/>
    <xdr:sp macro="" textlink="">
      <xdr:nvSpPr>
        <xdr:cNvPr id="158" name="テキスト ボックス 157"/>
        <xdr:cNvSpPr txBox="1"/>
      </xdr:nvSpPr>
      <xdr:spPr>
        <a:xfrm>
          <a:off x="1955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59" name="楕円 158"/>
        <xdr:cNvSpPr/>
      </xdr:nvSpPr>
      <xdr:spPr>
        <a:xfrm>
          <a:off x="1397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124054</xdr:rowOff>
    </xdr:from>
    <xdr:ext cx="762000" cy="259045"/>
    <xdr:sp macro="" textlink="">
      <xdr:nvSpPr>
        <xdr:cNvPr id="160" name="テキスト ボックス 159"/>
        <xdr:cNvSpPr txBox="1"/>
      </xdr:nvSpPr>
      <xdr:spPr>
        <a:xfrm>
          <a:off x="1066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[122,397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会計年度任用職員に係る報酬及び期末手当の増等による人件費の増、小・中学校の児童及び生徒全員へのタブレット貸与等に伴う物件費の増が影響し前年度から増となったが、全国平均、東京都平均及び類似団体平均を下回った。今後も、働き方改革を推進することによる適正な人員配置や事務事業評価に基づく事務事業の見直し等により、人件費・物件費等の適正化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70400</xdr:rowOff>
    </xdr:from>
    <xdr:to>
      <xdr:col>23</xdr:col>
      <xdr:colOff>133350</xdr:colOff>
      <xdr:row>82</xdr:row>
      <xdr:rowOff>70343</xdr:rowOff>
    </xdr:to>
    <xdr:cxnSp macro="">
      <xdr:nvCxnSpPr>
        <xdr:cNvPr id="197" name="直線コネクタ 196"/>
        <xdr:cNvCxnSpPr/>
      </xdr:nvCxnSpPr>
      <xdr:spPr>
        <a:xfrm>
          <a:off x="4114800" y="13957850"/>
          <a:ext cx="838200" cy="17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28832</xdr:rowOff>
    </xdr:from>
    <xdr:ext cx="762000" cy="259045"/>
    <xdr:sp macro="" textlink="">
      <xdr:nvSpPr>
        <xdr:cNvPr id="198" name="人件費・物件費等の状況平均値テキスト"/>
        <xdr:cNvSpPr txBox="1"/>
      </xdr:nvSpPr>
      <xdr:spPr>
        <a:xfrm>
          <a:off x="5041900" y="1408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34585</xdr:rowOff>
    </xdr:from>
    <xdr:to>
      <xdr:col>19</xdr:col>
      <xdr:colOff>133350</xdr:colOff>
      <xdr:row>81</xdr:row>
      <xdr:rowOff>70400</xdr:rowOff>
    </xdr:to>
    <xdr:cxnSp macro="">
      <xdr:nvCxnSpPr>
        <xdr:cNvPr id="200" name="直線コネクタ 199"/>
        <xdr:cNvCxnSpPr/>
      </xdr:nvCxnSpPr>
      <xdr:spPr>
        <a:xfrm>
          <a:off x="3225800" y="13922035"/>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118732</xdr:rowOff>
    </xdr:from>
    <xdr:ext cx="736600" cy="259045"/>
    <xdr:sp macro="" textlink="">
      <xdr:nvSpPr>
        <xdr:cNvPr id="202" name="テキスト ボックス 201"/>
        <xdr:cNvSpPr txBox="1"/>
      </xdr:nvSpPr>
      <xdr:spPr>
        <a:xfrm>
          <a:off x="3733800" y="1400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34585</xdr:rowOff>
    </xdr:from>
    <xdr:to>
      <xdr:col>15</xdr:col>
      <xdr:colOff>82550</xdr:colOff>
      <xdr:row>81</xdr:row>
      <xdr:rowOff>39531</xdr:rowOff>
    </xdr:to>
    <xdr:cxnSp macro="">
      <xdr:nvCxnSpPr>
        <xdr:cNvPr id="203" name="直線コネクタ 202"/>
        <xdr:cNvCxnSpPr/>
      </xdr:nvCxnSpPr>
      <xdr:spPr>
        <a:xfrm flipV="1">
          <a:off x="2336800" y="13922035"/>
          <a:ext cx="889000" cy="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5" name="テキスト ボックス 204"/>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39531</xdr:rowOff>
    </xdr:from>
    <xdr:to>
      <xdr:col>11</xdr:col>
      <xdr:colOff>31750</xdr:colOff>
      <xdr:row>81</xdr:row>
      <xdr:rowOff>115576</xdr:rowOff>
    </xdr:to>
    <xdr:cxnSp macro="">
      <xdr:nvCxnSpPr>
        <xdr:cNvPr id="206" name="直線コネクタ 205"/>
        <xdr:cNvCxnSpPr/>
      </xdr:nvCxnSpPr>
      <xdr:spPr>
        <a:xfrm flipV="1">
          <a:off x="1447800" y="13926981"/>
          <a:ext cx="889000" cy="7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8" name="テキスト ボックス 207"/>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0" name="テキスト ボックス 209"/>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19543</xdr:rowOff>
    </xdr:from>
    <xdr:to>
      <xdr:col>23</xdr:col>
      <xdr:colOff>184150</xdr:colOff>
      <xdr:row>82</xdr:row>
      <xdr:rowOff>121143</xdr:rowOff>
    </xdr:to>
    <xdr:sp macro="" textlink="">
      <xdr:nvSpPr>
        <xdr:cNvPr id="216" name="楕円 215"/>
        <xdr:cNvSpPr/>
      </xdr:nvSpPr>
      <xdr:spPr>
        <a:xfrm>
          <a:off x="4902200" y="1407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36070</xdr:rowOff>
    </xdr:from>
    <xdr:ext cx="762000" cy="259045"/>
    <xdr:sp macro="" textlink="">
      <xdr:nvSpPr>
        <xdr:cNvPr id="217" name="人件費・物件費等の状況該当値テキスト"/>
        <xdr:cNvSpPr txBox="1"/>
      </xdr:nvSpPr>
      <xdr:spPr>
        <a:xfrm>
          <a:off x="5041900" y="1392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19600</xdr:rowOff>
    </xdr:from>
    <xdr:to>
      <xdr:col>19</xdr:col>
      <xdr:colOff>184150</xdr:colOff>
      <xdr:row>81</xdr:row>
      <xdr:rowOff>121200</xdr:rowOff>
    </xdr:to>
    <xdr:sp macro="" textlink="">
      <xdr:nvSpPr>
        <xdr:cNvPr id="218" name="楕円 217"/>
        <xdr:cNvSpPr/>
      </xdr:nvSpPr>
      <xdr:spPr>
        <a:xfrm>
          <a:off x="4064000" y="139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131377</xdr:rowOff>
    </xdr:from>
    <xdr:ext cx="736600" cy="259045"/>
    <xdr:sp macro="" textlink="">
      <xdr:nvSpPr>
        <xdr:cNvPr id="219" name="テキスト ボックス 218"/>
        <xdr:cNvSpPr txBox="1"/>
      </xdr:nvSpPr>
      <xdr:spPr>
        <a:xfrm>
          <a:off x="3733800" y="13675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155235</xdr:rowOff>
    </xdr:from>
    <xdr:to>
      <xdr:col>15</xdr:col>
      <xdr:colOff>133350</xdr:colOff>
      <xdr:row>81</xdr:row>
      <xdr:rowOff>85385</xdr:rowOff>
    </xdr:to>
    <xdr:sp macro="" textlink="">
      <xdr:nvSpPr>
        <xdr:cNvPr id="220" name="楕円 219"/>
        <xdr:cNvSpPr/>
      </xdr:nvSpPr>
      <xdr:spPr>
        <a:xfrm>
          <a:off x="3175000" y="138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70162</xdr:rowOff>
    </xdr:from>
    <xdr:ext cx="762000" cy="259045"/>
    <xdr:sp macro="" textlink="">
      <xdr:nvSpPr>
        <xdr:cNvPr id="221" name="テキスト ボックス 220"/>
        <xdr:cNvSpPr txBox="1"/>
      </xdr:nvSpPr>
      <xdr:spPr>
        <a:xfrm>
          <a:off x="2844800" y="1395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160181</xdr:rowOff>
    </xdr:from>
    <xdr:to>
      <xdr:col>11</xdr:col>
      <xdr:colOff>82550</xdr:colOff>
      <xdr:row>81</xdr:row>
      <xdr:rowOff>90331</xdr:rowOff>
    </xdr:to>
    <xdr:sp macro="" textlink="">
      <xdr:nvSpPr>
        <xdr:cNvPr id="222" name="楕円 221"/>
        <xdr:cNvSpPr/>
      </xdr:nvSpPr>
      <xdr:spPr>
        <a:xfrm>
          <a:off x="2286000" y="1387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75108</xdr:rowOff>
    </xdr:from>
    <xdr:ext cx="762000" cy="259045"/>
    <xdr:sp macro="" textlink="">
      <xdr:nvSpPr>
        <xdr:cNvPr id="223" name="テキスト ボックス 222"/>
        <xdr:cNvSpPr txBox="1"/>
      </xdr:nvSpPr>
      <xdr:spPr>
        <a:xfrm>
          <a:off x="1955800" y="1396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64776</xdr:rowOff>
    </xdr:from>
    <xdr:to>
      <xdr:col>7</xdr:col>
      <xdr:colOff>31750</xdr:colOff>
      <xdr:row>81</xdr:row>
      <xdr:rowOff>166376</xdr:rowOff>
    </xdr:to>
    <xdr:sp macro="" textlink="">
      <xdr:nvSpPr>
        <xdr:cNvPr id="224" name="楕円 223"/>
        <xdr:cNvSpPr/>
      </xdr:nvSpPr>
      <xdr:spPr>
        <a:xfrm>
          <a:off x="1397000" y="1395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151153</xdr:rowOff>
    </xdr:from>
    <xdr:ext cx="762000" cy="259045"/>
    <xdr:sp macro="" textlink="">
      <xdr:nvSpPr>
        <xdr:cNvPr id="225" name="テキスト ボックス 224"/>
        <xdr:cNvSpPr txBox="1"/>
      </xdr:nvSpPr>
      <xdr:spPr>
        <a:xfrm>
          <a:off x="1066800" y="14038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の減となり、過去５年で最も低い水準となった。今後も東京都水準を上限として目標設定し、給与水準の適正化に努める。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103414</xdr:rowOff>
    </xdr:to>
    <xdr:cxnSp macro="">
      <xdr:nvCxnSpPr>
        <xdr:cNvPr id="261" name="直線コネクタ 260"/>
        <xdr:cNvCxnSpPr/>
      </xdr:nvCxnSpPr>
      <xdr:spPr>
        <a:xfrm flipV="1">
          <a:off x="16179800" y="15104836"/>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2"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89</xdr:row>
      <xdr:rowOff>87086</xdr:rowOff>
    </xdr:to>
    <xdr:cxnSp macro="">
      <xdr:nvCxnSpPr>
        <xdr:cNvPr id="264" name="直線コネクタ 263"/>
        <xdr:cNvCxnSpPr/>
      </xdr:nvCxnSpPr>
      <xdr:spPr>
        <a:xfrm flipV="1">
          <a:off x="15290800" y="1519101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155121</xdr:rowOff>
    </xdr:from>
    <xdr:to>
      <xdr:col>72</xdr:col>
      <xdr:colOff>203200</xdr:colOff>
      <xdr:row>89</xdr:row>
      <xdr:rowOff>87086</xdr:rowOff>
    </xdr:to>
    <xdr:cxnSp macro="">
      <xdr:nvCxnSpPr>
        <xdr:cNvPr id="267" name="直線コネクタ 266"/>
        <xdr:cNvCxnSpPr/>
      </xdr:nvCxnSpPr>
      <xdr:spPr>
        <a:xfrm>
          <a:off x="14401800" y="152427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155121</xdr:rowOff>
    </xdr:from>
    <xdr:to>
      <xdr:col>68</xdr:col>
      <xdr:colOff>152400</xdr:colOff>
      <xdr:row>90</xdr:row>
      <xdr:rowOff>36286</xdr:rowOff>
    </xdr:to>
    <xdr:cxnSp macro="">
      <xdr:nvCxnSpPr>
        <xdr:cNvPr id="270" name="直線コネクタ 269"/>
        <xdr:cNvCxnSpPr/>
      </xdr:nvCxnSpPr>
      <xdr:spPr>
        <a:xfrm flipV="1">
          <a:off x="13512800" y="15242721"/>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2" name="テキスト ボックス 271"/>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80" name="楕円 279"/>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81" name="給与水準   （国との比較）該当値テキスト"/>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82" name="楕円 281"/>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83" name="テキスト ボックス 282"/>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36286</xdr:rowOff>
    </xdr:from>
    <xdr:to>
      <xdr:col>73</xdr:col>
      <xdr:colOff>44450</xdr:colOff>
      <xdr:row>89</xdr:row>
      <xdr:rowOff>137886</xdr:rowOff>
    </xdr:to>
    <xdr:sp macro="" textlink="">
      <xdr:nvSpPr>
        <xdr:cNvPr id="284" name="楕円 283"/>
        <xdr:cNvSpPr/>
      </xdr:nvSpPr>
      <xdr:spPr>
        <a:xfrm>
          <a:off x="15240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122663</xdr:rowOff>
    </xdr:from>
    <xdr:ext cx="762000" cy="259045"/>
    <xdr:sp macro="" textlink="">
      <xdr:nvSpPr>
        <xdr:cNvPr id="285" name="テキスト ボックス 284"/>
        <xdr:cNvSpPr txBox="1"/>
      </xdr:nvSpPr>
      <xdr:spPr>
        <a:xfrm>
          <a:off x="14909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104321</xdr:rowOff>
    </xdr:from>
    <xdr:to>
      <xdr:col>68</xdr:col>
      <xdr:colOff>203200</xdr:colOff>
      <xdr:row>89</xdr:row>
      <xdr:rowOff>34471</xdr:rowOff>
    </xdr:to>
    <xdr:sp macro="" textlink="">
      <xdr:nvSpPr>
        <xdr:cNvPr id="286" name="楕円 285"/>
        <xdr:cNvSpPr/>
      </xdr:nvSpPr>
      <xdr:spPr>
        <a:xfrm>
          <a:off x="14351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19248</xdr:rowOff>
    </xdr:from>
    <xdr:ext cx="762000" cy="259045"/>
    <xdr:sp macro="" textlink="">
      <xdr:nvSpPr>
        <xdr:cNvPr id="287" name="テキスト ボックス 286"/>
        <xdr:cNvSpPr txBox="1"/>
      </xdr:nvSpPr>
      <xdr:spPr>
        <a:xfrm>
          <a:off x="14020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156936</xdr:rowOff>
    </xdr:from>
    <xdr:to>
      <xdr:col>64</xdr:col>
      <xdr:colOff>152400</xdr:colOff>
      <xdr:row>90</xdr:row>
      <xdr:rowOff>87086</xdr:rowOff>
    </xdr:to>
    <xdr:sp macro="" textlink="">
      <xdr:nvSpPr>
        <xdr:cNvPr id="288" name="楕円 287"/>
        <xdr:cNvSpPr/>
      </xdr:nvSpPr>
      <xdr:spPr>
        <a:xfrm>
          <a:off x="13462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71863</xdr:rowOff>
    </xdr:from>
    <xdr:ext cx="762000" cy="259045"/>
    <xdr:sp macro="" textlink="">
      <xdr:nvSpPr>
        <xdr:cNvPr id="289" name="テキスト ボックス 288"/>
        <xdr:cNvSpPr txBox="1"/>
      </xdr:nvSpPr>
      <xdr:spPr>
        <a:xfrm>
          <a:off x="13131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人の減となり、全国平均を</a:t>
          </a:r>
          <a:r>
            <a:rPr kumimoji="1" lang="en-US" altLang="ja-JP" sz="1300">
              <a:latin typeface="ＭＳ Ｐゴシック" panose="020B0600070205080204" pitchFamily="50" charset="-128"/>
              <a:ea typeface="ＭＳ Ｐゴシック" panose="020B0600070205080204" pitchFamily="50" charset="-128"/>
            </a:rPr>
            <a:t>2.63</a:t>
          </a:r>
          <a:r>
            <a:rPr kumimoji="1" lang="ja-JP" altLang="en-US" sz="1300">
              <a:latin typeface="ＭＳ Ｐゴシック" panose="020B0600070205080204" pitchFamily="50" charset="-128"/>
              <a:ea typeface="ＭＳ Ｐゴシック" panose="020B0600070205080204" pitchFamily="50" charset="-128"/>
            </a:rPr>
            <a:t>人、類似団体平均を</a:t>
          </a:r>
          <a:r>
            <a:rPr kumimoji="1" lang="en-US" altLang="ja-JP" sz="1300">
              <a:latin typeface="ＭＳ Ｐゴシック" panose="020B0600070205080204" pitchFamily="50" charset="-128"/>
              <a:ea typeface="ＭＳ Ｐゴシック" panose="020B0600070205080204" pitchFamily="50" charset="-128"/>
            </a:rPr>
            <a:t>0.85</a:t>
          </a:r>
          <a:r>
            <a:rPr kumimoji="1" lang="ja-JP" altLang="en-US" sz="1300">
              <a:latin typeface="ＭＳ Ｐゴシック" panose="020B0600070205080204" pitchFamily="50" charset="-128"/>
              <a:ea typeface="ＭＳ Ｐゴシック" panose="020B0600070205080204" pitchFamily="50" charset="-128"/>
            </a:rPr>
            <a:t>人下回った。今後も民間委託の推進や事務事業の見直し等により、簡素で効率的な執行体制の構築に努める。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11324</xdr:rowOff>
    </xdr:from>
    <xdr:to>
      <xdr:col>81</xdr:col>
      <xdr:colOff>44450</xdr:colOff>
      <xdr:row>60</xdr:row>
      <xdr:rowOff>15346</xdr:rowOff>
    </xdr:to>
    <xdr:cxnSp macro="">
      <xdr:nvCxnSpPr>
        <xdr:cNvPr id="324" name="直線コネクタ 323"/>
        <xdr:cNvCxnSpPr/>
      </xdr:nvCxnSpPr>
      <xdr:spPr>
        <a:xfrm flipV="1">
          <a:off x="16179800" y="1029832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5"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15346</xdr:rowOff>
    </xdr:from>
    <xdr:to>
      <xdr:col>77</xdr:col>
      <xdr:colOff>44450</xdr:colOff>
      <xdr:row>60</xdr:row>
      <xdr:rowOff>49530</xdr:rowOff>
    </xdr:to>
    <xdr:cxnSp macro="">
      <xdr:nvCxnSpPr>
        <xdr:cNvPr id="327" name="直線コネクタ 326"/>
        <xdr:cNvCxnSpPr/>
      </xdr:nvCxnSpPr>
      <xdr:spPr>
        <a:xfrm flipV="1">
          <a:off x="15290800" y="10302346"/>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9" name="テキスト ボックス 328"/>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49530</xdr:rowOff>
    </xdr:from>
    <xdr:to>
      <xdr:col>72</xdr:col>
      <xdr:colOff>203200</xdr:colOff>
      <xdr:row>60</xdr:row>
      <xdr:rowOff>61595</xdr:rowOff>
    </xdr:to>
    <xdr:cxnSp macro="">
      <xdr:nvCxnSpPr>
        <xdr:cNvPr id="330" name="直線コネクタ 329"/>
        <xdr:cNvCxnSpPr/>
      </xdr:nvCxnSpPr>
      <xdr:spPr>
        <a:xfrm flipV="1">
          <a:off x="14401800" y="103365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2" name="テキスト ボックス 331"/>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61595</xdr:rowOff>
    </xdr:from>
    <xdr:to>
      <xdr:col>68</xdr:col>
      <xdr:colOff>152400</xdr:colOff>
      <xdr:row>60</xdr:row>
      <xdr:rowOff>67628</xdr:rowOff>
    </xdr:to>
    <xdr:cxnSp macro="">
      <xdr:nvCxnSpPr>
        <xdr:cNvPr id="333" name="直線コネクタ 332"/>
        <xdr:cNvCxnSpPr/>
      </xdr:nvCxnSpPr>
      <xdr:spPr>
        <a:xfrm flipV="1">
          <a:off x="13512800" y="103485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5" name="テキスト ボックス 334"/>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7" name="テキスト ボックス 336"/>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131974</xdr:rowOff>
    </xdr:from>
    <xdr:to>
      <xdr:col>81</xdr:col>
      <xdr:colOff>95250</xdr:colOff>
      <xdr:row>60</xdr:row>
      <xdr:rowOff>62124</xdr:rowOff>
    </xdr:to>
    <xdr:sp macro="" textlink="">
      <xdr:nvSpPr>
        <xdr:cNvPr id="343" name="楕円 342"/>
        <xdr:cNvSpPr/>
      </xdr:nvSpPr>
      <xdr:spPr>
        <a:xfrm>
          <a:off x="16967200" y="102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148501</xdr:rowOff>
    </xdr:from>
    <xdr:ext cx="762000" cy="259045"/>
    <xdr:sp macro="" textlink="">
      <xdr:nvSpPr>
        <xdr:cNvPr id="344" name="定員管理の状況該当値テキスト"/>
        <xdr:cNvSpPr txBox="1"/>
      </xdr:nvSpPr>
      <xdr:spPr>
        <a:xfrm>
          <a:off x="17106900" y="100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135996</xdr:rowOff>
    </xdr:from>
    <xdr:to>
      <xdr:col>77</xdr:col>
      <xdr:colOff>95250</xdr:colOff>
      <xdr:row>60</xdr:row>
      <xdr:rowOff>66146</xdr:rowOff>
    </xdr:to>
    <xdr:sp macro="" textlink="">
      <xdr:nvSpPr>
        <xdr:cNvPr id="345" name="楕円 344"/>
        <xdr:cNvSpPr/>
      </xdr:nvSpPr>
      <xdr:spPr>
        <a:xfrm>
          <a:off x="161290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76323</xdr:rowOff>
    </xdr:from>
    <xdr:ext cx="736600" cy="259045"/>
    <xdr:sp macro="" textlink="">
      <xdr:nvSpPr>
        <xdr:cNvPr id="346" name="テキスト ボックス 345"/>
        <xdr:cNvSpPr txBox="1"/>
      </xdr:nvSpPr>
      <xdr:spPr>
        <a:xfrm>
          <a:off x="15798800" y="10020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170180</xdr:rowOff>
    </xdr:from>
    <xdr:to>
      <xdr:col>73</xdr:col>
      <xdr:colOff>44450</xdr:colOff>
      <xdr:row>60</xdr:row>
      <xdr:rowOff>100330</xdr:rowOff>
    </xdr:to>
    <xdr:sp macro="" textlink="">
      <xdr:nvSpPr>
        <xdr:cNvPr id="347" name="楕円 346"/>
        <xdr:cNvSpPr/>
      </xdr:nvSpPr>
      <xdr:spPr>
        <a:xfrm>
          <a:off x="15240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110507</xdr:rowOff>
    </xdr:from>
    <xdr:ext cx="762000" cy="259045"/>
    <xdr:sp macro="" textlink="">
      <xdr:nvSpPr>
        <xdr:cNvPr id="348" name="テキスト ボックス 347"/>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10795</xdr:rowOff>
    </xdr:from>
    <xdr:to>
      <xdr:col>68</xdr:col>
      <xdr:colOff>203200</xdr:colOff>
      <xdr:row>60</xdr:row>
      <xdr:rowOff>112395</xdr:rowOff>
    </xdr:to>
    <xdr:sp macro="" textlink="">
      <xdr:nvSpPr>
        <xdr:cNvPr id="349" name="楕円 348"/>
        <xdr:cNvSpPr/>
      </xdr:nvSpPr>
      <xdr:spPr>
        <a:xfrm>
          <a:off x="14351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122572</xdr:rowOff>
    </xdr:from>
    <xdr:ext cx="762000" cy="259045"/>
    <xdr:sp macro="" textlink="">
      <xdr:nvSpPr>
        <xdr:cNvPr id="350" name="テキスト ボックス 349"/>
        <xdr:cNvSpPr txBox="1"/>
      </xdr:nvSpPr>
      <xdr:spPr>
        <a:xfrm>
          <a:off x="14020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16828</xdr:rowOff>
    </xdr:from>
    <xdr:to>
      <xdr:col>64</xdr:col>
      <xdr:colOff>152400</xdr:colOff>
      <xdr:row>60</xdr:row>
      <xdr:rowOff>118428</xdr:rowOff>
    </xdr:to>
    <xdr:sp macro="" textlink="">
      <xdr:nvSpPr>
        <xdr:cNvPr id="351" name="楕円 350"/>
        <xdr:cNvSpPr/>
      </xdr:nvSpPr>
      <xdr:spPr>
        <a:xfrm>
          <a:off x="13462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128605</xdr:rowOff>
    </xdr:from>
    <xdr:ext cx="762000" cy="259045"/>
    <xdr:sp macro="" textlink="">
      <xdr:nvSpPr>
        <xdr:cNvPr id="352" name="テキスト ボックス 351"/>
        <xdr:cNvSpPr txBox="1"/>
      </xdr:nvSpPr>
      <xdr:spPr>
        <a:xfrm>
          <a:off x="13131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ポイントの増となり、全国平均及び類似団体平均を下回った。その要因としては、下水道事業債の償還の財源に充てたと認められる繰入金の減等により準元利償還金算入額が減となった一方で、平成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起債した第三中学校大規模改修等事業債の元金償還が開始されたことにより元利償還金の額が増となったこと等による。今後も適債事業を見極めることにより、義務的経費である公債費を極力抑制するよう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39</xdr:row>
      <xdr:rowOff>137583</xdr:rowOff>
    </xdr:to>
    <xdr:cxnSp macro="">
      <xdr:nvCxnSpPr>
        <xdr:cNvPr id="385" name="直線コネクタ 384"/>
        <xdr:cNvCxnSpPr/>
      </xdr:nvCxnSpPr>
      <xdr:spPr>
        <a:xfrm>
          <a:off x="16179800" y="68160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6"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39</xdr:row>
      <xdr:rowOff>129540</xdr:rowOff>
    </xdr:to>
    <xdr:cxnSp macro="">
      <xdr:nvCxnSpPr>
        <xdr:cNvPr id="388" name="直線コネクタ 387"/>
        <xdr:cNvCxnSpPr/>
      </xdr:nvCxnSpPr>
      <xdr:spPr>
        <a:xfrm>
          <a:off x="15290800" y="68000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0" name="テキスト ボックス 389"/>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65194</xdr:rowOff>
    </xdr:from>
    <xdr:to>
      <xdr:col>72</xdr:col>
      <xdr:colOff>203200</xdr:colOff>
      <xdr:row>39</xdr:row>
      <xdr:rowOff>113454</xdr:rowOff>
    </xdr:to>
    <xdr:cxnSp macro="">
      <xdr:nvCxnSpPr>
        <xdr:cNvPr id="391" name="直線コネクタ 390"/>
        <xdr:cNvCxnSpPr/>
      </xdr:nvCxnSpPr>
      <xdr:spPr>
        <a:xfrm>
          <a:off x="14401800" y="67517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846</xdr:rowOff>
    </xdr:from>
    <xdr:to>
      <xdr:col>68</xdr:col>
      <xdr:colOff>152400</xdr:colOff>
      <xdr:row>39</xdr:row>
      <xdr:rowOff>65194</xdr:rowOff>
    </xdr:to>
    <xdr:cxnSp macro="">
      <xdr:nvCxnSpPr>
        <xdr:cNvPr id="394" name="直線コネクタ 393"/>
        <xdr:cNvCxnSpPr/>
      </xdr:nvCxnSpPr>
      <xdr:spPr>
        <a:xfrm>
          <a:off x="13512800" y="66873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8" name="テキスト ボックス 397"/>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4" name="楕円 403"/>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5"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6" name="楕円 405"/>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407" name="テキスト ボックス 406"/>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62654</xdr:rowOff>
    </xdr:from>
    <xdr:to>
      <xdr:col>73</xdr:col>
      <xdr:colOff>44450</xdr:colOff>
      <xdr:row>39</xdr:row>
      <xdr:rowOff>164254</xdr:rowOff>
    </xdr:to>
    <xdr:sp macro="" textlink="">
      <xdr:nvSpPr>
        <xdr:cNvPr id="408" name="楕円 407"/>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2981</xdr:rowOff>
    </xdr:from>
    <xdr:ext cx="762000" cy="259045"/>
    <xdr:sp macro="" textlink="">
      <xdr:nvSpPr>
        <xdr:cNvPr id="409" name="テキスト ボックス 408"/>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14394</xdr:rowOff>
    </xdr:from>
    <xdr:to>
      <xdr:col>68</xdr:col>
      <xdr:colOff>203200</xdr:colOff>
      <xdr:row>39</xdr:row>
      <xdr:rowOff>115994</xdr:rowOff>
    </xdr:to>
    <xdr:sp macro="" textlink="">
      <xdr:nvSpPr>
        <xdr:cNvPr id="410" name="楕円 409"/>
        <xdr:cNvSpPr/>
      </xdr:nvSpPr>
      <xdr:spPr>
        <a:xfrm>
          <a:off x="14351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126171</xdr:rowOff>
    </xdr:from>
    <xdr:ext cx="762000" cy="259045"/>
    <xdr:sp macro="" textlink="">
      <xdr:nvSpPr>
        <xdr:cNvPr id="411" name="テキスト ボックス 410"/>
        <xdr:cNvSpPr txBox="1"/>
      </xdr:nvSpPr>
      <xdr:spPr>
        <a:xfrm>
          <a:off x="14020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121496</xdr:rowOff>
    </xdr:from>
    <xdr:to>
      <xdr:col>64</xdr:col>
      <xdr:colOff>152400</xdr:colOff>
      <xdr:row>39</xdr:row>
      <xdr:rowOff>51646</xdr:rowOff>
    </xdr:to>
    <xdr:sp macro="" textlink="">
      <xdr:nvSpPr>
        <xdr:cNvPr id="412" name="楕円 411"/>
        <xdr:cNvSpPr/>
      </xdr:nvSpPr>
      <xdr:spPr>
        <a:xfrm>
          <a:off x="13462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61824</xdr:rowOff>
    </xdr:from>
    <xdr:ext cx="762000" cy="259045"/>
    <xdr:sp macro="" textlink="">
      <xdr:nvSpPr>
        <xdr:cNvPr id="413" name="テキスト ボックス 412"/>
        <xdr:cNvSpPr txBox="1"/>
      </xdr:nvSpPr>
      <xdr:spPr>
        <a:xfrm>
          <a:off x="13131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令和２年度は、前年度から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の増となり、全国平均、東京都平均及び類似団体平均を上回った。その要因としては、債務負担行為に基づく支出予定額が減となった一方で、臨時財政対策債償還費の減等による基準財政需要額算入見込額の減、地方債現在高の増等による。今後も適債事業を見極めることにより、義務的経費である公債費を極力抑制するよう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118352</xdr:rowOff>
    </xdr:from>
    <xdr:to>
      <xdr:col>81</xdr:col>
      <xdr:colOff>44450</xdr:colOff>
      <xdr:row>15</xdr:row>
      <xdr:rowOff>139035</xdr:rowOff>
    </xdr:to>
    <xdr:cxnSp macro="">
      <xdr:nvCxnSpPr>
        <xdr:cNvPr id="449" name="直線コネクタ 448"/>
        <xdr:cNvCxnSpPr/>
      </xdr:nvCxnSpPr>
      <xdr:spPr>
        <a:xfrm>
          <a:off x="16179800" y="2690102"/>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50" name="将来負担の状況平均値テキスト"/>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118352</xdr:rowOff>
    </xdr:from>
    <xdr:to>
      <xdr:col>77</xdr:col>
      <xdr:colOff>44450</xdr:colOff>
      <xdr:row>15</xdr:row>
      <xdr:rowOff>128693</xdr:rowOff>
    </xdr:to>
    <xdr:cxnSp macro="">
      <xdr:nvCxnSpPr>
        <xdr:cNvPr id="452" name="直線コネクタ 451"/>
        <xdr:cNvCxnSpPr/>
      </xdr:nvCxnSpPr>
      <xdr:spPr>
        <a:xfrm flipV="1">
          <a:off x="15290800" y="269010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4" name="テキスト ボックス 453"/>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87328</xdr:rowOff>
    </xdr:from>
    <xdr:to>
      <xdr:col>72</xdr:col>
      <xdr:colOff>203200</xdr:colOff>
      <xdr:row>15</xdr:row>
      <xdr:rowOff>128693</xdr:rowOff>
    </xdr:to>
    <xdr:cxnSp macro="">
      <xdr:nvCxnSpPr>
        <xdr:cNvPr id="455" name="直線コネクタ 454"/>
        <xdr:cNvCxnSpPr/>
      </xdr:nvCxnSpPr>
      <xdr:spPr>
        <a:xfrm>
          <a:off x="14401800" y="2659078"/>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6" name="フローチャート: 判断 455"/>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7" name="テキスト ボックス 456"/>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87328</xdr:rowOff>
    </xdr:from>
    <xdr:to>
      <xdr:col>68</xdr:col>
      <xdr:colOff>152400</xdr:colOff>
      <xdr:row>16</xdr:row>
      <xdr:rowOff>120408</xdr:rowOff>
    </xdr:to>
    <xdr:cxnSp macro="">
      <xdr:nvCxnSpPr>
        <xdr:cNvPr id="458" name="直線コネクタ 457"/>
        <xdr:cNvCxnSpPr/>
      </xdr:nvCxnSpPr>
      <xdr:spPr>
        <a:xfrm flipV="1">
          <a:off x="13512800" y="2659078"/>
          <a:ext cx="889000" cy="20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9" name="フローチャート: 判断 458"/>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143587</xdr:rowOff>
    </xdr:from>
    <xdr:ext cx="762000" cy="259045"/>
    <xdr:sp macro="" textlink="">
      <xdr:nvSpPr>
        <xdr:cNvPr id="460" name="テキスト ボックス 459"/>
        <xdr:cNvSpPr txBox="1"/>
      </xdr:nvSpPr>
      <xdr:spPr>
        <a:xfrm>
          <a:off x="14020800" y="271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1" name="フローチャート: 判断 460"/>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2" name="テキスト ボックス 461"/>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88235</xdr:rowOff>
    </xdr:from>
    <xdr:to>
      <xdr:col>81</xdr:col>
      <xdr:colOff>95250</xdr:colOff>
      <xdr:row>16</xdr:row>
      <xdr:rowOff>18385</xdr:rowOff>
    </xdr:to>
    <xdr:sp macro="" textlink="">
      <xdr:nvSpPr>
        <xdr:cNvPr id="468" name="楕円 467"/>
        <xdr:cNvSpPr/>
      </xdr:nvSpPr>
      <xdr:spPr>
        <a:xfrm>
          <a:off x="16967200" y="265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60312</xdr:rowOff>
    </xdr:from>
    <xdr:ext cx="762000" cy="259045"/>
    <xdr:sp macro="" textlink="">
      <xdr:nvSpPr>
        <xdr:cNvPr id="469" name="将来負担の状況該当値テキスト"/>
        <xdr:cNvSpPr txBox="1"/>
      </xdr:nvSpPr>
      <xdr:spPr>
        <a:xfrm>
          <a:off x="17106900" y="263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67552</xdr:rowOff>
    </xdr:from>
    <xdr:to>
      <xdr:col>77</xdr:col>
      <xdr:colOff>95250</xdr:colOff>
      <xdr:row>15</xdr:row>
      <xdr:rowOff>169152</xdr:rowOff>
    </xdr:to>
    <xdr:sp macro="" textlink="">
      <xdr:nvSpPr>
        <xdr:cNvPr id="470" name="楕円 469"/>
        <xdr:cNvSpPr/>
      </xdr:nvSpPr>
      <xdr:spPr>
        <a:xfrm>
          <a:off x="16129000" y="263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153929</xdr:rowOff>
    </xdr:from>
    <xdr:ext cx="736600" cy="259045"/>
    <xdr:sp macro="" textlink="">
      <xdr:nvSpPr>
        <xdr:cNvPr id="471" name="テキスト ボックス 470"/>
        <xdr:cNvSpPr txBox="1"/>
      </xdr:nvSpPr>
      <xdr:spPr>
        <a:xfrm>
          <a:off x="15798800" y="2725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77893</xdr:rowOff>
    </xdr:from>
    <xdr:to>
      <xdr:col>73</xdr:col>
      <xdr:colOff>44450</xdr:colOff>
      <xdr:row>16</xdr:row>
      <xdr:rowOff>8043</xdr:rowOff>
    </xdr:to>
    <xdr:sp macro="" textlink="">
      <xdr:nvSpPr>
        <xdr:cNvPr id="472" name="楕円 471"/>
        <xdr:cNvSpPr/>
      </xdr:nvSpPr>
      <xdr:spPr>
        <a:xfrm>
          <a:off x="15240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164270</xdr:rowOff>
    </xdr:from>
    <xdr:ext cx="762000" cy="259045"/>
    <xdr:sp macro="" textlink="">
      <xdr:nvSpPr>
        <xdr:cNvPr id="473" name="テキスト ボックス 472"/>
        <xdr:cNvSpPr txBox="1"/>
      </xdr:nvSpPr>
      <xdr:spPr>
        <a:xfrm>
          <a:off x="14909800" y="273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36528</xdr:rowOff>
    </xdr:from>
    <xdr:to>
      <xdr:col>68</xdr:col>
      <xdr:colOff>203200</xdr:colOff>
      <xdr:row>15</xdr:row>
      <xdr:rowOff>138128</xdr:rowOff>
    </xdr:to>
    <xdr:sp macro="" textlink="">
      <xdr:nvSpPr>
        <xdr:cNvPr id="474" name="楕円 473"/>
        <xdr:cNvSpPr/>
      </xdr:nvSpPr>
      <xdr:spPr>
        <a:xfrm>
          <a:off x="14351000" y="260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148305</xdr:rowOff>
    </xdr:from>
    <xdr:ext cx="762000" cy="259045"/>
    <xdr:sp macro="" textlink="">
      <xdr:nvSpPr>
        <xdr:cNvPr id="475" name="テキスト ボックス 474"/>
        <xdr:cNvSpPr txBox="1"/>
      </xdr:nvSpPr>
      <xdr:spPr>
        <a:xfrm>
          <a:off x="14020800" y="237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69608</xdr:rowOff>
    </xdr:from>
    <xdr:to>
      <xdr:col>64</xdr:col>
      <xdr:colOff>152400</xdr:colOff>
      <xdr:row>16</xdr:row>
      <xdr:rowOff>171208</xdr:rowOff>
    </xdr:to>
    <xdr:sp macro="" textlink="">
      <xdr:nvSpPr>
        <xdr:cNvPr id="476" name="楕円 475"/>
        <xdr:cNvSpPr/>
      </xdr:nvSpPr>
      <xdr:spPr>
        <a:xfrm>
          <a:off x="13462000" y="28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155985</xdr:rowOff>
    </xdr:from>
    <xdr:ext cx="762000" cy="259045"/>
    <xdr:sp macro="" textlink="">
      <xdr:nvSpPr>
        <xdr:cNvPr id="477" name="テキスト ボックス 476"/>
        <xdr:cNvSpPr txBox="1"/>
      </xdr:nvSpPr>
      <xdr:spPr>
        <a:xfrm>
          <a:off x="13131800" y="289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92,262
90,811
17.97
47,116,848
45,621,756
939,358
18,191,145
24,454,744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令和２年度は、会計年度任用職員に係る報酬及び期末手当の増等により、前年度から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ポイントの増となり、全国平均、東京都平均及び類似団体平均を上回った。</a:t>
          </a:r>
        </a:p>
        <a:p>
          <a:r>
            <a:rPr kumimoji="1" lang="ja-JP" altLang="en-US" sz="1300">
              <a:latin typeface="ＭＳ Ｐゴシック" panose="020B0600070205080204" pitchFamily="50" charset="-128"/>
              <a:ea typeface="ＭＳ Ｐゴシック" panose="020B0600070205080204" pitchFamily="50" charset="-128"/>
            </a:rPr>
            <a:t>今後も働き方改革を推進することによる適正な人員配置等の行政改革を進め、人件費の適正化に努める。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50800</xdr:rowOff>
    </xdr:to>
    <xdr:cxnSp macro="">
      <xdr:nvCxnSpPr>
        <xdr:cNvPr id="66" name="直線コネクタ 65"/>
        <xdr:cNvCxnSpPr/>
      </xdr:nvCxnSpPr>
      <xdr:spPr>
        <a:xfrm>
          <a:off x="3987800" y="6550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35560</xdr:rowOff>
    </xdr:to>
    <xdr:cxnSp macro="">
      <xdr:nvCxnSpPr>
        <xdr:cNvPr id="69" name="直線コネクタ 68"/>
        <xdr:cNvCxnSpPr/>
      </xdr:nvCxnSpPr>
      <xdr:spPr>
        <a:xfrm>
          <a:off x="3098800" y="650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37</xdr:row>
      <xdr:rowOff>168910</xdr:rowOff>
    </xdr:to>
    <xdr:cxnSp macro="">
      <xdr:nvCxnSpPr>
        <xdr:cNvPr id="72" name="直線コネクタ 71"/>
        <xdr:cNvCxnSpPr/>
      </xdr:nvCxnSpPr>
      <xdr:spPr>
        <a:xfrm flipV="1">
          <a:off x="2209800" y="6504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20320</xdr:rowOff>
    </xdr:to>
    <xdr:cxnSp macro="">
      <xdr:nvCxnSpPr>
        <xdr:cNvPr id="75" name="直線コネクタ 74"/>
        <xdr:cNvCxnSpPr/>
      </xdr:nvCxnSpPr>
      <xdr:spPr>
        <a:xfrm flipV="1">
          <a:off x="1320800" y="651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令和２年度は、物件費の経常経費は前年度を上回ったものの、東京都からの補助金等の特定財源の増による充当一般財源の減等に</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より、</a:t>
          </a:r>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たが、全国平均及び類似団体平均を上回った。当市では、かねてからＰＦＩ方式による図書館及び文化センターの運営や、指定管理者制度の導入などを進めており、外部委託の推進により物件費は増加しているが、トータルコストとしては下が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170434</xdr:rowOff>
    </xdr:from>
    <xdr:to>
      <xdr:col>82</xdr:col>
      <xdr:colOff>107950</xdr:colOff>
      <xdr:row>18</xdr:row>
      <xdr:rowOff>81280</xdr:rowOff>
    </xdr:to>
    <xdr:cxnSp macro="">
      <xdr:nvCxnSpPr>
        <xdr:cNvPr id="125" name="直線コネクタ 124"/>
        <xdr:cNvCxnSpPr/>
      </xdr:nvCxnSpPr>
      <xdr:spPr>
        <a:xfrm flipV="1">
          <a:off x="15671800" y="308508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53848</xdr:rowOff>
    </xdr:from>
    <xdr:to>
      <xdr:col>78</xdr:col>
      <xdr:colOff>69850</xdr:colOff>
      <xdr:row>18</xdr:row>
      <xdr:rowOff>81280</xdr:rowOff>
    </xdr:to>
    <xdr:cxnSp macro="">
      <xdr:nvCxnSpPr>
        <xdr:cNvPr id="128" name="直線コネクタ 127"/>
        <xdr:cNvCxnSpPr/>
      </xdr:nvCxnSpPr>
      <xdr:spPr>
        <a:xfrm>
          <a:off x="14782800" y="31399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53848</xdr:rowOff>
    </xdr:from>
    <xdr:to>
      <xdr:col>73</xdr:col>
      <xdr:colOff>180975</xdr:colOff>
      <xdr:row>18</xdr:row>
      <xdr:rowOff>99568</xdr:rowOff>
    </xdr:to>
    <xdr:cxnSp macro="">
      <xdr:nvCxnSpPr>
        <xdr:cNvPr id="131" name="直線コネクタ 130"/>
        <xdr:cNvCxnSpPr/>
      </xdr:nvCxnSpPr>
      <xdr:spPr>
        <a:xfrm flipV="1">
          <a:off x="13893800" y="31399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99568</xdr:rowOff>
    </xdr:from>
    <xdr:to>
      <xdr:col>69</xdr:col>
      <xdr:colOff>92075</xdr:colOff>
      <xdr:row>18</xdr:row>
      <xdr:rowOff>127000</xdr:rowOff>
    </xdr:to>
    <xdr:cxnSp macro="">
      <xdr:nvCxnSpPr>
        <xdr:cNvPr id="134" name="直線コネクタ 133"/>
        <xdr:cNvCxnSpPr/>
      </xdr:nvCxnSpPr>
      <xdr:spPr>
        <a:xfrm flipV="1">
          <a:off x="13004800" y="31856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119634</xdr:rowOff>
    </xdr:from>
    <xdr:to>
      <xdr:col>82</xdr:col>
      <xdr:colOff>158750</xdr:colOff>
      <xdr:row>18</xdr:row>
      <xdr:rowOff>49784</xdr:rowOff>
    </xdr:to>
    <xdr:sp macro="" textlink="">
      <xdr:nvSpPr>
        <xdr:cNvPr id="144" name="楕円 143"/>
        <xdr:cNvSpPr/>
      </xdr:nvSpPr>
      <xdr:spPr>
        <a:xfrm>
          <a:off x="164592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91711</xdr:rowOff>
    </xdr:from>
    <xdr:ext cx="762000" cy="259045"/>
    <xdr:sp macro="" textlink="">
      <xdr:nvSpPr>
        <xdr:cNvPr id="145" name="物件費該当値テキスト"/>
        <xdr:cNvSpPr txBox="1"/>
      </xdr:nvSpPr>
      <xdr:spPr>
        <a:xfrm>
          <a:off x="165989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30480</xdr:rowOff>
    </xdr:from>
    <xdr:to>
      <xdr:col>78</xdr:col>
      <xdr:colOff>120650</xdr:colOff>
      <xdr:row>18</xdr:row>
      <xdr:rowOff>132080</xdr:rowOff>
    </xdr:to>
    <xdr:sp macro="" textlink="">
      <xdr:nvSpPr>
        <xdr:cNvPr id="146" name="楕円 145"/>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116857</xdr:rowOff>
    </xdr:from>
    <xdr:ext cx="736600" cy="259045"/>
    <xdr:sp macro="" textlink="">
      <xdr:nvSpPr>
        <xdr:cNvPr id="147" name="テキスト ボックス 146"/>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xdr:rowOff>
    </xdr:from>
    <xdr:to>
      <xdr:col>74</xdr:col>
      <xdr:colOff>31750</xdr:colOff>
      <xdr:row>18</xdr:row>
      <xdr:rowOff>104648</xdr:rowOff>
    </xdr:to>
    <xdr:sp macro="" textlink="">
      <xdr:nvSpPr>
        <xdr:cNvPr id="148" name="楕円 147"/>
        <xdr:cNvSpPr/>
      </xdr:nvSpPr>
      <xdr:spPr>
        <a:xfrm>
          <a:off x="14732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89425</xdr:rowOff>
    </xdr:from>
    <xdr:ext cx="762000" cy="259045"/>
    <xdr:sp macro="" textlink="">
      <xdr:nvSpPr>
        <xdr:cNvPr id="149" name="テキスト ボックス 148"/>
        <xdr:cNvSpPr txBox="1"/>
      </xdr:nvSpPr>
      <xdr:spPr>
        <a:xfrm>
          <a:off x="14401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48768</xdr:rowOff>
    </xdr:from>
    <xdr:to>
      <xdr:col>69</xdr:col>
      <xdr:colOff>142875</xdr:colOff>
      <xdr:row>18</xdr:row>
      <xdr:rowOff>150368</xdr:rowOff>
    </xdr:to>
    <xdr:sp macro="" textlink="">
      <xdr:nvSpPr>
        <xdr:cNvPr id="150" name="楕円 149"/>
        <xdr:cNvSpPr/>
      </xdr:nvSpPr>
      <xdr:spPr>
        <a:xfrm>
          <a:off x="13843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135145</xdr:rowOff>
    </xdr:from>
    <xdr:ext cx="762000" cy="259045"/>
    <xdr:sp macro="" textlink="">
      <xdr:nvSpPr>
        <xdr:cNvPr id="151" name="テキスト ボックス 150"/>
        <xdr:cNvSpPr txBox="1"/>
      </xdr:nvSpPr>
      <xdr:spPr>
        <a:xfrm>
          <a:off x="13512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2" name="楕円 151"/>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3" name="テキスト ボックス 152"/>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令和２年度は、障害福祉費をはじめとする社会福祉費や児童福祉費の増等により、前年度から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り、全国平均、東京都平均及び類似団体平均を上回った。その要因としては、子育て世代である比較的若い年齢層の世帯が多いこと等が挙げられ、今後も扶助費の増が見込まれるが、施設及び施策の充実を図りつつ、特定財源の確保等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151493</xdr:rowOff>
    </xdr:from>
    <xdr:to>
      <xdr:col>24</xdr:col>
      <xdr:colOff>25400</xdr:colOff>
      <xdr:row>60</xdr:row>
      <xdr:rowOff>1815</xdr:rowOff>
    </xdr:to>
    <xdr:cxnSp macro="">
      <xdr:nvCxnSpPr>
        <xdr:cNvPr id="188" name="直線コネクタ 187"/>
        <xdr:cNvCxnSpPr/>
      </xdr:nvCxnSpPr>
      <xdr:spPr>
        <a:xfrm>
          <a:off x="3987800" y="102670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129722</xdr:rowOff>
    </xdr:from>
    <xdr:to>
      <xdr:col>19</xdr:col>
      <xdr:colOff>187325</xdr:colOff>
      <xdr:row>59</xdr:row>
      <xdr:rowOff>151493</xdr:rowOff>
    </xdr:to>
    <xdr:cxnSp macro="">
      <xdr:nvCxnSpPr>
        <xdr:cNvPr id="191" name="直線コネクタ 190"/>
        <xdr:cNvCxnSpPr/>
      </xdr:nvCxnSpPr>
      <xdr:spPr>
        <a:xfrm>
          <a:off x="3098800" y="10245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129722</xdr:rowOff>
    </xdr:from>
    <xdr:to>
      <xdr:col>15</xdr:col>
      <xdr:colOff>98425</xdr:colOff>
      <xdr:row>59</xdr:row>
      <xdr:rowOff>151493</xdr:rowOff>
    </xdr:to>
    <xdr:cxnSp macro="">
      <xdr:nvCxnSpPr>
        <xdr:cNvPr id="194" name="直線コネクタ 193"/>
        <xdr:cNvCxnSpPr/>
      </xdr:nvCxnSpPr>
      <xdr:spPr>
        <a:xfrm flipV="1">
          <a:off x="2209800" y="10245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151493</xdr:rowOff>
    </xdr:from>
    <xdr:to>
      <xdr:col>11</xdr:col>
      <xdr:colOff>9525</xdr:colOff>
      <xdr:row>60</xdr:row>
      <xdr:rowOff>56243</xdr:rowOff>
    </xdr:to>
    <xdr:cxnSp macro="">
      <xdr:nvCxnSpPr>
        <xdr:cNvPr id="197" name="直線コネクタ 196"/>
        <xdr:cNvCxnSpPr/>
      </xdr:nvCxnSpPr>
      <xdr:spPr>
        <a:xfrm flipV="1">
          <a:off x="1320800" y="10267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122465</xdr:rowOff>
    </xdr:from>
    <xdr:to>
      <xdr:col>24</xdr:col>
      <xdr:colOff>76200</xdr:colOff>
      <xdr:row>60</xdr:row>
      <xdr:rowOff>52615</xdr:rowOff>
    </xdr:to>
    <xdr:sp macro="" textlink="">
      <xdr:nvSpPr>
        <xdr:cNvPr id="207" name="楕円 206"/>
        <xdr:cNvSpPr/>
      </xdr:nvSpPr>
      <xdr:spPr>
        <a:xfrm>
          <a:off x="47752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94542</xdr:rowOff>
    </xdr:from>
    <xdr:ext cx="762000" cy="259045"/>
    <xdr:sp macro="" textlink="">
      <xdr:nvSpPr>
        <xdr:cNvPr id="208" name="扶助費該当値テキスト"/>
        <xdr:cNvSpPr txBox="1"/>
      </xdr:nvSpPr>
      <xdr:spPr>
        <a:xfrm>
          <a:off x="4914900" y="1021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100693</xdr:rowOff>
    </xdr:from>
    <xdr:to>
      <xdr:col>20</xdr:col>
      <xdr:colOff>38100</xdr:colOff>
      <xdr:row>60</xdr:row>
      <xdr:rowOff>30843</xdr:rowOff>
    </xdr:to>
    <xdr:sp macro="" textlink="">
      <xdr:nvSpPr>
        <xdr:cNvPr id="209" name="楕円 208"/>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15620</xdr:rowOff>
    </xdr:from>
    <xdr:ext cx="736600" cy="259045"/>
    <xdr:sp macro="" textlink="">
      <xdr:nvSpPr>
        <xdr:cNvPr id="210" name="テキスト ボックス 209"/>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78922</xdr:rowOff>
    </xdr:from>
    <xdr:to>
      <xdr:col>15</xdr:col>
      <xdr:colOff>149225</xdr:colOff>
      <xdr:row>60</xdr:row>
      <xdr:rowOff>9072</xdr:rowOff>
    </xdr:to>
    <xdr:sp macro="" textlink="">
      <xdr:nvSpPr>
        <xdr:cNvPr id="211" name="楕円 210"/>
        <xdr:cNvSpPr/>
      </xdr:nvSpPr>
      <xdr:spPr>
        <a:xfrm>
          <a:off x="3048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165299</xdr:rowOff>
    </xdr:from>
    <xdr:ext cx="762000" cy="259045"/>
    <xdr:sp macro="" textlink="">
      <xdr:nvSpPr>
        <xdr:cNvPr id="212" name="テキスト ボックス 211"/>
        <xdr:cNvSpPr txBox="1"/>
      </xdr:nvSpPr>
      <xdr:spPr>
        <a:xfrm>
          <a:off x="2717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100693</xdr:rowOff>
    </xdr:from>
    <xdr:to>
      <xdr:col>11</xdr:col>
      <xdr:colOff>60325</xdr:colOff>
      <xdr:row>60</xdr:row>
      <xdr:rowOff>30843</xdr:rowOff>
    </xdr:to>
    <xdr:sp macro="" textlink="">
      <xdr:nvSpPr>
        <xdr:cNvPr id="213" name="楕円 212"/>
        <xdr:cNvSpPr/>
      </xdr:nvSpPr>
      <xdr:spPr>
        <a:xfrm>
          <a:off x="2159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15620</xdr:rowOff>
    </xdr:from>
    <xdr:ext cx="762000" cy="259045"/>
    <xdr:sp macro="" textlink="">
      <xdr:nvSpPr>
        <xdr:cNvPr id="214" name="テキスト ボックス 213"/>
        <xdr:cNvSpPr txBox="1"/>
      </xdr:nvSpPr>
      <xdr:spPr>
        <a:xfrm>
          <a:off x="1828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5443</xdr:rowOff>
    </xdr:from>
    <xdr:to>
      <xdr:col>6</xdr:col>
      <xdr:colOff>171450</xdr:colOff>
      <xdr:row>60</xdr:row>
      <xdr:rowOff>107043</xdr:rowOff>
    </xdr:to>
    <xdr:sp macro="" textlink="">
      <xdr:nvSpPr>
        <xdr:cNvPr id="215" name="楕円 214"/>
        <xdr:cNvSpPr/>
      </xdr:nvSpPr>
      <xdr:spPr>
        <a:xfrm>
          <a:off x="1270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91820</xdr:rowOff>
    </xdr:from>
    <xdr:ext cx="762000" cy="259045"/>
    <xdr:sp macro="" textlink="">
      <xdr:nvSpPr>
        <xdr:cNvPr id="216" name="テキスト ボックス 215"/>
        <xdr:cNvSpPr txBox="1"/>
      </xdr:nvSpPr>
      <xdr:spPr>
        <a:xfrm>
          <a:off x="939800" y="103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り、全国平均、東京都平均及び類似団体平均を下回った。要因としては、特別会計の運営が概ね健全であり、繰出金が抑えられていること等が挙げられるが、高齢化の進展に伴い、国民健康保険事業や介護保険などの繰出金の増が見込まれるため、保険税（料）の見直し等により、適正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6350</xdr:rowOff>
    </xdr:from>
    <xdr:to>
      <xdr:col>82</xdr:col>
      <xdr:colOff>107950</xdr:colOff>
      <xdr:row>55</xdr:row>
      <xdr:rowOff>19050</xdr:rowOff>
    </xdr:to>
    <xdr:cxnSp macro="">
      <xdr:nvCxnSpPr>
        <xdr:cNvPr id="249" name="直線コネクタ 248"/>
        <xdr:cNvCxnSpPr/>
      </xdr:nvCxnSpPr>
      <xdr:spPr>
        <a:xfrm flipV="1">
          <a:off x="15671800" y="9436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55</xdr:row>
      <xdr:rowOff>19050</xdr:rowOff>
    </xdr:to>
    <xdr:cxnSp macro="">
      <xdr:nvCxnSpPr>
        <xdr:cNvPr id="252" name="直線コネクタ 251"/>
        <xdr:cNvCxnSpPr/>
      </xdr:nvCxnSpPr>
      <xdr:spPr>
        <a:xfrm>
          <a:off x="14782800" y="9385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55</xdr:row>
      <xdr:rowOff>82550</xdr:rowOff>
    </xdr:to>
    <xdr:cxnSp macro="">
      <xdr:nvCxnSpPr>
        <xdr:cNvPr id="255" name="直線コネクタ 254"/>
        <xdr:cNvCxnSpPr/>
      </xdr:nvCxnSpPr>
      <xdr:spPr>
        <a:xfrm flipV="1">
          <a:off x="13893800" y="9385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6350</xdr:rowOff>
    </xdr:from>
    <xdr:to>
      <xdr:col>69</xdr:col>
      <xdr:colOff>92075</xdr:colOff>
      <xdr:row>55</xdr:row>
      <xdr:rowOff>82550</xdr:rowOff>
    </xdr:to>
    <xdr:cxnSp macro="">
      <xdr:nvCxnSpPr>
        <xdr:cNvPr id="258" name="直線コネクタ 257"/>
        <xdr:cNvCxnSpPr/>
      </xdr:nvCxnSpPr>
      <xdr:spPr>
        <a:xfrm>
          <a:off x="13004800" y="9436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127000</xdr:rowOff>
    </xdr:from>
    <xdr:to>
      <xdr:col>82</xdr:col>
      <xdr:colOff>158750</xdr:colOff>
      <xdr:row>55</xdr:row>
      <xdr:rowOff>57150</xdr:rowOff>
    </xdr:to>
    <xdr:sp macro="" textlink="">
      <xdr:nvSpPr>
        <xdr:cNvPr id="268" name="楕円 267"/>
        <xdr:cNvSpPr/>
      </xdr:nvSpPr>
      <xdr:spPr>
        <a:xfrm>
          <a:off x="16459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143527</xdr:rowOff>
    </xdr:from>
    <xdr:ext cx="762000" cy="259045"/>
    <xdr:sp macro="" textlink="">
      <xdr:nvSpPr>
        <xdr:cNvPr id="269" name="その他該当値テキスト"/>
        <xdr:cNvSpPr txBox="1"/>
      </xdr:nvSpPr>
      <xdr:spPr>
        <a:xfrm>
          <a:off x="16598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139700</xdr:rowOff>
    </xdr:from>
    <xdr:to>
      <xdr:col>78</xdr:col>
      <xdr:colOff>120650</xdr:colOff>
      <xdr:row>55</xdr:row>
      <xdr:rowOff>69850</xdr:rowOff>
    </xdr:to>
    <xdr:sp macro="" textlink="">
      <xdr:nvSpPr>
        <xdr:cNvPr id="270" name="楕円 269"/>
        <xdr:cNvSpPr/>
      </xdr:nvSpPr>
      <xdr:spPr>
        <a:xfrm>
          <a:off x="15621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80027</xdr:rowOff>
    </xdr:from>
    <xdr:ext cx="736600" cy="259045"/>
    <xdr:sp macro="" textlink="">
      <xdr:nvSpPr>
        <xdr:cNvPr id="271" name="テキスト ボックス 270"/>
        <xdr:cNvSpPr txBox="1"/>
      </xdr:nvSpPr>
      <xdr:spPr>
        <a:xfrm>
          <a:off x="15290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2" name="楕円 271"/>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73" name="テキスト ボックス 272"/>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31750</xdr:rowOff>
    </xdr:from>
    <xdr:to>
      <xdr:col>69</xdr:col>
      <xdr:colOff>142875</xdr:colOff>
      <xdr:row>55</xdr:row>
      <xdr:rowOff>133350</xdr:rowOff>
    </xdr:to>
    <xdr:sp macro="" textlink="">
      <xdr:nvSpPr>
        <xdr:cNvPr id="274" name="楕円 273"/>
        <xdr:cNvSpPr/>
      </xdr:nvSpPr>
      <xdr:spPr>
        <a:xfrm>
          <a:off x="13843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143527</xdr:rowOff>
    </xdr:from>
    <xdr:ext cx="762000" cy="259045"/>
    <xdr:sp macro="" textlink="">
      <xdr:nvSpPr>
        <xdr:cNvPr id="275" name="テキスト ボックス 274"/>
        <xdr:cNvSpPr txBox="1"/>
      </xdr:nvSpPr>
      <xdr:spPr>
        <a:xfrm>
          <a:off x="13512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127000</xdr:rowOff>
    </xdr:from>
    <xdr:to>
      <xdr:col>65</xdr:col>
      <xdr:colOff>53975</xdr:colOff>
      <xdr:row>55</xdr:row>
      <xdr:rowOff>57150</xdr:rowOff>
    </xdr:to>
    <xdr:sp macro="" textlink="">
      <xdr:nvSpPr>
        <xdr:cNvPr id="276" name="楕円 275"/>
        <xdr:cNvSpPr/>
      </xdr:nvSpPr>
      <xdr:spPr>
        <a:xfrm>
          <a:off x="12954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67327</xdr:rowOff>
    </xdr:from>
    <xdr:ext cx="762000" cy="259045"/>
    <xdr:sp macro="" textlink="">
      <xdr:nvSpPr>
        <xdr:cNvPr id="277" name="テキスト ボックス 276"/>
        <xdr:cNvSpPr txBox="1"/>
      </xdr:nvSpPr>
      <xdr:spPr>
        <a:xfrm>
          <a:off x="12623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令和２年度は、補助費等の経常経費は前年度を上回ったものの、東京都からの補助金等</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の特定財源の増による充当一般財源の減等により、前年度から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ポイントの減となり、全国平均、東京都平均及び類似団体平均を下回った。今後も各種団体への負担金及び補助金の適正化等に努める。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154432</xdr:rowOff>
    </xdr:from>
    <xdr:to>
      <xdr:col>82</xdr:col>
      <xdr:colOff>107950</xdr:colOff>
      <xdr:row>35</xdr:row>
      <xdr:rowOff>101854</xdr:rowOff>
    </xdr:to>
    <xdr:cxnSp macro="">
      <xdr:nvCxnSpPr>
        <xdr:cNvPr id="307" name="直線コネクタ 306"/>
        <xdr:cNvCxnSpPr/>
      </xdr:nvCxnSpPr>
      <xdr:spPr>
        <a:xfrm flipV="1">
          <a:off x="15671800" y="598373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78994</xdr:rowOff>
    </xdr:from>
    <xdr:to>
      <xdr:col>78</xdr:col>
      <xdr:colOff>69850</xdr:colOff>
      <xdr:row>35</xdr:row>
      <xdr:rowOff>101854</xdr:rowOff>
    </xdr:to>
    <xdr:cxnSp macro="">
      <xdr:nvCxnSpPr>
        <xdr:cNvPr id="310" name="直線コネクタ 309"/>
        <xdr:cNvCxnSpPr/>
      </xdr:nvCxnSpPr>
      <xdr:spPr>
        <a:xfrm>
          <a:off x="14782800" y="60797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78994</xdr:rowOff>
    </xdr:to>
    <xdr:cxnSp macro="">
      <xdr:nvCxnSpPr>
        <xdr:cNvPr id="313" name="直線コネクタ 312"/>
        <xdr:cNvCxnSpPr/>
      </xdr:nvCxnSpPr>
      <xdr:spPr>
        <a:xfrm>
          <a:off x="13893800" y="6070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51562</xdr:rowOff>
    </xdr:from>
    <xdr:to>
      <xdr:col>69</xdr:col>
      <xdr:colOff>92075</xdr:colOff>
      <xdr:row>35</xdr:row>
      <xdr:rowOff>69850</xdr:rowOff>
    </xdr:to>
    <xdr:cxnSp macro="">
      <xdr:nvCxnSpPr>
        <xdr:cNvPr id="316" name="直線コネクタ 315"/>
        <xdr:cNvCxnSpPr/>
      </xdr:nvCxnSpPr>
      <xdr:spPr>
        <a:xfrm>
          <a:off x="13004800" y="60523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8" name="テキスト ボックス 31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103632</xdr:rowOff>
    </xdr:from>
    <xdr:to>
      <xdr:col>82</xdr:col>
      <xdr:colOff>158750</xdr:colOff>
      <xdr:row>35</xdr:row>
      <xdr:rowOff>33782</xdr:rowOff>
    </xdr:to>
    <xdr:sp macro="" textlink="">
      <xdr:nvSpPr>
        <xdr:cNvPr id="326" name="楕円 325"/>
        <xdr:cNvSpPr/>
      </xdr:nvSpPr>
      <xdr:spPr>
        <a:xfrm>
          <a:off x="16459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12209</xdr:rowOff>
    </xdr:from>
    <xdr:ext cx="762000" cy="259045"/>
    <xdr:sp macro="" textlink="">
      <xdr:nvSpPr>
        <xdr:cNvPr id="327" name="補助費等該当値テキスト"/>
        <xdr:cNvSpPr txBox="1"/>
      </xdr:nvSpPr>
      <xdr:spPr>
        <a:xfrm>
          <a:off x="16598900" y="584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28" name="楕円 327"/>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29" name="テキスト ボックス 328"/>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28194</xdr:rowOff>
    </xdr:from>
    <xdr:to>
      <xdr:col>74</xdr:col>
      <xdr:colOff>31750</xdr:colOff>
      <xdr:row>35</xdr:row>
      <xdr:rowOff>129794</xdr:rowOff>
    </xdr:to>
    <xdr:sp macro="" textlink="">
      <xdr:nvSpPr>
        <xdr:cNvPr id="330" name="楕円 329"/>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139971</xdr:rowOff>
    </xdr:from>
    <xdr:ext cx="762000" cy="259045"/>
    <xdr:sp macro="" textlink="">
      <xdr:nvSpPr>
        <xdr:cNvPr id="331" name="テキスト ボックス 330"/>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2" name="楕円 331"/>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3" name="テキスト ボックス 332"/>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xdr:rowOff>
    </xdr:from>
    <xdr:to>
      <xdr:col>65</xdr:col>
      <xdr:colOff>53975</xdr:colOff>
      <xdr:row>35</xdr:row>
      <xdr:rowOff>102362</xdr:rowOff>
    </xdr:to>
    <xdr:sp macro="" textlink="">
      <xdr:nvSpPr>
        <xdr:cNvPr id="334" name="楕円 333"/>
        <xdr:cNvSpPr/>
      </xdr:nvSpPr>
      <xdr:spPr>
        <a:xfrm>
          <a:off x="12954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112539</xdr:rowOff>
    </xdr:from>
    <xdr:ext cx="762000" cy="259045"/>
    <xdr:sp macro="" textlink="">
      <xdr:nvSpPr>
        <xdr:cNvPr id="335" name="テキスト ボックス 334"/>
        <xdr:cNvSpPr txBox="1"/>
      </xdr:nvSpPr>
      <xdr:spPr>
        <a:xfrm>
          <a:off x="12623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年度に起債した第三中学校大規模改修等事業債の元金償還が開始されたこと等により、前年度から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全国平均及び類似団体平均と比べると低い水準にあるが、東京都平均を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ポイント上回るため、今後も適債事業を見極めることにより、起債を極力抑制するよう努める。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26415</xdr:rowOff>
    </xdr:from>
    <xdr:to>
      <xdr:col>24</xdr:col>
      <xdr:colOff>25400</xdr:colOff>
      <xdr:row>76</xdr:row>
      <xdr:rowOff>44704</xdr:rowOff>
    </xdr:to>
    <xdr:cxnSp macro="">
      <xdr:nvCxnSpPr>
        <xdr:cNvPr id="365" name="直線コネクタ 364"/>
        <xdr:cNvCxnSpPr/>
      </xdr:nvCxnSpPr>
      <xdr:spPr>
        <a:xfrm>
          <a:off x="3987800" y="13056615"/>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26415</xdr:rowOff>
    </xdr:from>
    <xdr:to>
      <xdr:col>19</xdr:col>
      <xdr:colOff>187325</xdr:colOff>
      <xdr:row>76</xdr:row>
      <xdr:rowOff>30987</xdr:rowOff>
    </xdr:to>
    <xdr:cxnSp macro="">
      <xdr:nvCxnSpPr>
        <xdr:cNvPr id="368" name="直線コネクタ 367"/>
        <xdr:cNvCxnSpPr/>
      </xdr:nvCxnSpPr>
      <xdr:spPr>
        <a:xfrm flipV="1">
          <a:off x="3098800" y="13056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58420</xdr:rowOff>
    </xdr:to>
    <xdr:cxnSp macro="">
      <xdr:nvCxnSpPr>
        <xdr:cNvPr id="371" name="直線コネクタ 370"/>
        <xdr:cNvCxnSpPr/>
      </xdr:nvCxnSpPr>
      <xdr:spPr>
        <a:xfrm flipV="1">
          <a:off x="2209800" y="130611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58420</xdr:rowOff>
    </xdr:to>
    <xdr:cxnSp macro="">
      <xdr:nvCxnSpPr>
        <xdr:cNvPr id="374" name="直線コネクタ 373"/>
        <xdr:cNvCxnSpPr/>
      </xdr:nvCxnSpPr>
      <xdr:spPr>
        <a:xfrm>
          <a:off x="1320800" y="13088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165354</xdr:rowOff>
    </xdr:from>
    <xdr:to>
      <xdr:col>24</xdr:col>
      <xdr:colOff>76200</xdr:colOff>
      <xdr:row>76</xdr:row>
      <xdr:rowOff>95504</xdr:rowOff>
    </xdr:to>
    <xdr:sp macro="" textlink="">
      <xdr:nvSpPr>
        <xdr:cNvPr id="384" name="楕円 383"/>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10431</xdr:rowOff>
    </xdr:from>
    <xdr:ext cx="762000" cy="259045"/>
    <xdr:sp macro="" textlink="">
      <xdr:nvSpPr>
        <xdr:cNvPr id="385" name="公債費該当値テキスト"/>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147065</xdr:rowOff>
    </xdr:from>
    <xdr:to>
      <xdr:col>20</xdr:col>
      <xdr:colOff>38100</xdr:colOff>
      <xdr:row>76</xdr:row>
      <xdr:rowOff>77215</xdr:rowOff>
    </xdr:to>
    <xdr:sp macro="" textlink="">
      <xdr:nvSpPr>
        <xdr:cNvPr id="386" name="楕円 385"/>
        <xdr:cNvSpPr/>
      </xdr:nvSpPr>
      <xdr:spPr>
        <a:xfrm>
          <a:off x="3937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87393</xdr:rowOff>
    </xdr:from>
    <xdr:ext cx="736600" cy="259045"/>
    <xdr:sp macro="" textlink="">
      <xdr:nvSpPr>
        <xdr:cNvPr id="387" name="テキスト ボックス 386"/>
        <xdr:cNvSpPr txBox="1"/>
      </xdr:nvSpPr>
      <xdr:spPr>
        <a:xfrm>
          <a:off x="3606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151637</xdr:rowOff>
    </xdr:from>
    <xdr:to>
      <xdr:col>15</xdr:col>
      <xdr:colOff>149225</xdr:colOff>
      <xdr:row>76</xdr:row>
      <xdr:rowOff>81787</xdr:rowOff>
    </xdr:to>
    <xdr:sp macro="" textlink="">
      <xdr:nvSpPr>
        <xdr:cNvPr id="388" name="楕円 387"/>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91965</xdr:rowOff>
    </xdr:from>
    <xdr:ext cx="762000" cy="259045"/>
    <xdr:sp macro="" textlink="">
      <xdr:nvSpPr>
        <xdr:cNvPr id="389" name="テキスト ボックス 388"/>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0" name="楕円 389"/>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1" name="テキスト ボックス 390"/>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2" name="楕円 391"/>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3" name="テキスト ボックス 392"/>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令和２年度は、人件費、扶助費、維持補修費の増の一方で、補助費等、物件費、繰出金が減となったことにより、前年度から</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ポイントの減となった。今後も施策を充実させつつ、財政を圧迫しないような運営に努める。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163576</xdr:rowOff>
    </xdr:to>
    <xdr:cxnSp macro="">
      <xdr:nvCxnSpPr>
        <xdr:cNvPr id="424" name="直線コネクタ 423"/>
        <xdr:cNvCxnSpPr/>
      </xdr:nvCxnSpPr>
      <xdr:spPr>
        <a:xfrm flipV="1">
          <a:off x="15671800" y="1339037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67563</xdr:rowOff>
    </xdr:from>
    <xdr:to>
      <xdr:col>78</xdr:col>
      <xdr:colOff>69850</xdr:colOff>
      <xdr:row>78</xdr:row>
      <xdr:rowOff>163576</xdr:rowOff>
    </xdr:to>
    <xdr:cxnSp macro="">
      <xdr:nvCxnSpPr>
        <xdr:cNvPr id="427" name="直線コネクタ 426"/>
        <xdr:cNvCxnSpPr/>
      </xdr:nvCxnSpPr>
      <xdr:spPr>
        <a:xfrm>
          <a:off x="14782800" y="13440663"/>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67563</xdr:rowOff>
    </xdr:from>
    <xdr:to>
      <xdr:col>73</xdr:col>
      <xdr:colOff>180975</xdr:colOff>
      <xdr:row>78</xdr:row>
      <xdr:rowOff>140715</xdr:rowOff>
    </xdr:to>
    <xdr:cxnSp macro="">
      <xdr:nvCxnSpPr>
        <xdr:cNvPr id="430" name="直線コネクタ 429"/>
        <xdr:cNvCxnSpPr/>
      </xdr:nvCxnSpPr>
      <xdr:spPr>
        <a:xfrm flipV="1">
          <a:off x="13893800" y="134406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140715</xdr:rowOff>
    </xdr:from>
    <xdr:to>
      <xdr:col>69</xdr:col>
      <xdr:colOff>92075</xdr:colOff>
      <xdr:row>78</xdr:row>
      <xdr:rowOff>154432</xdr:rowOff>
    </xdr:to>
    <xdr:cxnSp macro="">
      <xdr:nvCxnSpPr>
        <xdr:cNvPr id="433" name="直線コネクタ 432"/>
        <xdr:cNvCxnSpPr/>
      </xdr:nvCxnSpPr>
      <xdr:spPr>
        <a:xfrm flipV="1">
          <a:off x="13004800" y="135138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43" name="楕円 442"/>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154449</xdr:rowOff>
    </xdr:from>
    <xdr:ext cx="762000" cy="259045"/>
    <xdr:sp macro="" textlink="">
      <xdr:nvSpPr>
        <xdr:cNvPr id="444" name="公債費以外該当値テキスト"/>
        <xdr:cNvSpPr txBox="1"/>
      </xdr:nvSpPr>
      <xdr:spPr>
        <a:xfrm>
          <a:off x="16598900" y="1318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112776</xdr:rowOff>
    </xdr:from>
    <xdr:to>
      <xdr:col>78</xdr:col>
      <xdr:colOff>120650</xdr:colOff>
      <xdr:row>79</xdr:row>
      <xdr:rowOff>42926</xdr:rowOff>
    </xdr:to>
    <xdr:sp macro="" textlink="">
      <xdr:nvSpPr>
        <xdr:cNvPr id="445" name="楕円 444"/>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27703</xdr:rowOff>
    </xdr:from>
    <xdr:ext cx="736600" cy="259045"/>
    <xdr:sp macro="" textlink="">
      <xdr:nvSpPr>
        <xdr:cNvPr id="446" name="テキスト ボックス 445"/>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xdr:rowOff>
    </xdr:from>
    <xdr:to>
      <xdr:col>74</xdr:col>
      <xdr:colOff>31750</xdr:colOff>
      <xdr:row>78</xdr:row>
      <xdr:rowOff>118363</xdr:rowOff>
    </xdr:to>
    <xdr:sp macro="" textlink="">
      <xdr:nvSpPr>
        <xdr:cNvPr id="447" name="楕円 446"/>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103140</xdr:rowOff>
    </xdr:from>
    <xdr:ext cx="762000" cy="259045"/>
    <xdr:sp macro="" textlink="">
      <xdr:nvSpPr>
        <xdr:cNvPr id="448" name="テキスト ボックス 447"/>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89915</xdr:rowOff>
    </xdr:from>
    <xdr:to>
      <xdr:col>69</xdr:col>
      <xdr:colOff>142875</xdr:colOff>
      <xdr:row>79</xdr:row>
      <xdr:rowOff>20065</xdr:rowOff>
    </xdr:to>
    <xdr:sp macro="" textlink="">
      <xdr:nvSpPr>
        <xdr:cNvPr id="449" name="楕円 448"/>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4842</xdr:rowOff>
    </xdr:from>
    <xdr:ext cx="762000" cy="259045"/>
    <xdr:sp macro="" textlink="">
      <xdr:nvSpPr>
        <xdr:cNvPr id="450" name="テキスト ボックス 449"/>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103632</xdr:rowOff>
    </xdr:from>
    <xdr:to>
      <xdr:col>65</xdr:col>
      <xdr:colOff>53975</xdr:colOff>
      <xdr:row>79</xdr:row>
      <xdr:rowOff>33782</xdr:rowOff>
    </xdr:to>
    <xdr:sp macro="" textlink="">
      <xdr:nvSpPr>
        <xdr:cNvPr id="451" name="楕円 450"/>
        <xdr:cNvSpPr/>
      </xdr:nvSpPr>
      <xdr:spPr>
        <a:xfrm>
          <a:off x="12954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18559</xdr:rowOff>
    </xdr:from>
    <xdr:ext cx="762000" cy="259045"/>
    <xdr:sp macro="" textlink="">
      <xdr:nvSpPr>
        <xdr:cNvPr id="452" name="テキスト ボックス 451"/>
        <xdr:cNvSpPr txBox="1"/>
      </xdr:nvSpPr>
      <xdr:spPr>
        <a:xfrm>
          <a:off x="12623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114313</xdr:rowOff>
    </xdr:from>
    <xdr:to>
      <xdr:col>29</xdr:col>
      <xdr:colOff>127000</xdr:colOff>
      <xdr:row>17</xdr:row>
      <xdr:rowOff>134791</xdr:rowOff>
    </xdr:to>
    <xdr:cxnSp macro="">
      <xdr:nvCxnSpPr>
        <xdr:cNvPr id="50" name="直線コネクタ 49"/>
        <xdr:cNvCxnSpPr/>
      </xdr:nvCxnSpPr>
      <xdr:spPr bwMode="auto">
        <a:xfrm>
          <a:off x="5003800" y="3076588"/>
          <a:ext cx="647700" cy="20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101454</xdr:rowOff>
    </xdr:from>
    <xdr:to>
      <xdr:col>26</xdr:col>
      <xdr:colOff>50800</xdr:colOff>
      <xdr:row>17</xdr:row>
      <xdr:rowOff>114313</xdr:rowOff>
    </xdr:to>
    <xdr:cxnSp macro="">
      <xdr:nvCxnSpPr>
        <xdr:cNvPr id="53" name="直線コネクタ 52"/>
        <xdr:cNvCxnSpPr/>
      </xdr:nvCxnSpPr>
      <xdr:spPr bwMode="auto">
        <a:xfrm>
          <a:off x="4305300" y="3063729"/>
          <a:ext cx="698500" cy="12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101454</xdr:rowOff>
    </xdr:from>
    <xdr:to>
      <xdr:col>22</xdr:col>
      <xdr:colOff>114300</xdr:colOff>
      <xdr:row>17</xdr:row>
      <xdr:rowOff>127933</xdr:rowOff>
    </xdr:to>
    <xdr:cxnSp macro="">
      <xdr:nvCxnSpPr>
        <xdr:cNvPr id="56" name="直線コネクタ 55"/>
        <xdr:cNvCxnSpPr/>
      </xdr:nvCxnSpPr>
      <xdr:spPr bwMode="auto">
        <a:xfrm flipV="1">
          <a:off x="3606800" y="3063729"/>
          <a:ext cx="698500" cy="26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106064</xdr:rowOff>
    </xdr:from>
    <xdr:to>
      <xdr:col>18</xdr:col>
      <xdr:colOff>177800</xdr:colOff>
      <xdr:row>17</xdr:row>
      <xdr:rowOff>127933</xdr:rowOff>
    </xdr:to>
    <xdr:cxnSp macro="">
      <xdr:nvCxnSpPr>
        <xdr:cNvPr id="59" name="直線コネクタ 58"/>
        <xdr:cNvCxnSpPr/>
      </xdr:nvCxnSpPr>
      <xdr:spPr bwMode="auto">
        <a:xfrm>
          <a:off x="2908300" y="3068339"/>
          <a:ext cx="698500" cy="21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83991</xdr:rowOff>
    </xdr:from>
    <xdr:to>
      <xdr:col>29</xdr:col>
      <xdr:colOff>177800</xdr:colOff>
      <xdr:row>18</xdr:row>
      <xdr:rowOff>14141</xdr:rowOff>
    </xdr:to>
    <xdr:sp macro="" textlink="">
      <xdr:nvSpPr>
        <xdr:cNvPr id="69" name="楕円 68"/>
        <xdr:cNvSpPr/>
      </xdr:nvSpPr>
      <xdr:spPr bwMode="auto">
        <a:xfrm>
          <a:off x="5600700" y="3046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56068</xdr:rowOff>
    </xdr:from>
    <xdr:ext cx="762000" cy="259045"/>
    <xdr:sp macro="" textlink="">
      <xdr:nvSpPr>
        <xdr:cNvPr id="70" name="人口1人当たり決算額の推移該当値テキスト130"/>
        <xdr:cNvSpPr txBox="1"/>
      </xdr:nvSpPr>
      <xdr:spPr>
        <a:xfrm>
          <a:off x="5740400" y="30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63513</xdr:rowOff>
    </xdr:from>
    <xdr:to>
      <xdr:col>26</xdr:col>
      <xdr:colOff>101600</xdr:colOff>
      <xdr:row>17</xdr:row>
      <xdr:rowOff>165113</xdr:rowOff>
    </xdr:to>
    <xdr:sp macro="" textlink="">
      <xdr:nvSpPr>
        <xdr:cNvPr id="71" name="楕円 70"/>
        <xdr:cNvSpPr/>
      </xdr:nvSpPr>
      <xdr:spPr bwMode="auto">
        <a:xfrm>
          <a:off x="4953000" y="3025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149890</xdr:rowOff>
    </xdr:from>
    <xdr:ext cx="736600" cy="259045"/>
    <xdr:sp macro="" textlink="">
      <xdr:nvSpPr>
        <xdr:cNvPr id="72" name="テキスト ボックス 71"/>
        <xdr:cNvSpPr txBox="1"/>
      </xdr:nvSpPr>
      <xdr:spPr>
        <a:xfrm>
          <a:off x="4622800" y="3112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50654</xdr:rowOff>
    </xdr:from>
    <xdr:to>
      <xdr:col>22</xdr:col>
      <xdr:colOff>165100</xdr:colOff>
      <xdr:row>17</xdr:row>
      <xdr:rowOff>152254</xdr:rowOff>
    </xdr:to>
    <xdr:sp macro="" textlink="">
      <xdr:nvSpPr>
        <xdr:cNvPr id="73" name="楕円 72"/>
        <xdr:cNvSpPr/>
      </xdr:nvSpPr>
      <xdr:spPr bwMode="auto">
        <a:xfrm>
          <a:off x="4254500" y="3012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137031</xdr:rowOff>
    </xdr:from>
    <xdr:ext cx="762000" cy="259045"/>
    <xdr:sp macro="" textlink="">
      <xdr:nvSpPr>
        <xdr:cNvPr id="74" name="テキスト ボックス 73"/>
        <xdr:cNvSpPr txBox="1"/>
      </xdr:nvSpPr>
      <xdr:spPr>
        <a:xfrm>
          <a:off x="3924300" y="309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77133</xdr:rowOff>
    </xdr:from>
    <xdr:to>
      <xdr:col>19</xdr:col>
      <xdr:colOff>38100</xdr:colOff>
      <xdr:row>18</xdr:row>
      <xdr:rowOff>7283</xdr:rowOff>
    </xdr:to>
    <xdr:sp macro="" textlink="">
      <xdr:nvSpPr>
        <xdr:cNvPr id="75" name="楕円 74"/>
        <xdr:cNvSpPr/>
      </xdr:nvSpPr>
      <xdr:spPr bwMode="auto">
        <a:xfrm>
          <a:off x="3556000" y="3039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163510</xdr:rowOff>
    </xdr:from>
    <xdr:ext cx="762000" cy="259045"/>
    <xdr:sp macro="" textlink="">
      <xdr:nvSpPr>
        <xdr:cNvPr id="76" name="テキスト ボックス 75"/>
        <xdr:cNvSpPr txBox="1"/>
      </xdr:nvSpPr>
      <xdr:spPr>
        <a:xfrm>
          <a:off x="3225800" y="312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55264</xdr:rowOff>
    </xdr:from>
    <xdr:to>
      <xdr:col>15</xdr:col>
      <xdr:colOff>101600</xdr:colOff>
      <xdr:row>17</xdr:row>
      <xdr:rowOff>156864</xdr:rowOff>
    </xdr:to>
    <xdr:sp macro="" textlink="">
      <xdr:nvSpPr>
        <xdr:cNvPr id="77" name="楕円 76"/>
        <xdr:cNvSpPr/>
      </xdr:nvSpPr>
      <xdr:spPr bwMode="auto">
        <a:xfrm>
          <a:off x="2857500" y="3017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141641</xdr:rowOff>
    </xdr:from>
    <xdr:ext cx="762000" cy="259045"/>
    <xdr:sp macro="" textlink="">
      <xdr:nvSpPr>
        <xdr:cNvPr id="78" name="テキスト ボックス 77"/>
        <xdr:cNvSpPr txBox="1"/>
      </xdr:nvSpPr>
      <xdr:spPr>
        <a:xfrm>
          <a:off x="2527300" y="310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132976</xdr:rowOff>
    </xdr:from>
    <xdr:to>
      <xdr:col>29</xdr:col>
      <xdr:colOff>127000</xdr:colOff>
      <xdr:row>37</xdr:row>
      <xdr:rowOff>12504</xdr:rowOff>
    </xdr:to>
    <xdr:cxnSp macro="">
      <xdr:nvCxnSpPr>
        <xdr:cNvPr id="113" name="直線コネクタ 112"/>
        <xdr:cNvCxnSpPr/>
      </xdr:nvCxnSpPr>
      <xdr:spPr bwMode="auto">
        <a:xfrm flipV="1">
          <a:off x="5003800" y="7086226"/>
          <a:ext cx="647700" cy="50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159396</xdr:rowOff>
    </xdr:from>
    <xdr:to>
      <xdr:col>26</xdr:col>
      <xdr:colOff>50800</xdr:colOff>
      <xdr:row>37</xdr:row>
      <xdr:rowOff>12504</xdr:rowOff>
    </xdr:to>
    <xdr:cxnSp macro="">
      <xdr:nvCxnSpPr>
        <xdr:cNvPr id="116" name="直線コネクタ 115"/>
        <xdr:cNvCxnSpPr/>
      </xdr:nvCxnSpPr>
      <xdr:spPr bwMode="auto">
        <a:xfrm>
          <a:off x="4305300" y="7112646"/>
          <a:ext cx="698500" cy="24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158057</xdr:rowOff>
    </xdr:from>
    <xdr:to>
      <xdr:col>22</xdr:col>
      <xdr:colOff>114300</xdr:colOff>
      <xdr:row>36</xdr:row>
      <xdr:rowOff>159396</xdr:rowOff>
    </xdr:to>
    <xdr:cxnSp macro="">
      <xdr:nvCxnSpPr>
        <xdr:cNvPr id="119" name="直線コネクタ 118"/>
        <xdr:cNvCxnSpPr/>
      </xdr:nvCxnSpPr>
      <xdr:spPr bwMode="auto">
        <a:xfrm>
          <a:off x="3606800" y="7111307"/>
          <a:ext cx="698500" cy="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158057</xdr:rowOff>
    </xdr:from>
    <xdr:to>
      <xdr:col>18</xdr:col>
      <xdr:colOff>177800</xdr:colOff>
      <xdr:row>37</xdr:row>
      <xdr:rowOff>33927</xdr:rowOff>
    </xdr:to>
    <xdr:cxnSp macro="">
      <xdr:nvCxnSpPr>
        <xdr:cNvPr id="122" name="直線コネクタ 121"/>
        <xdr:cNvCxnSpPr/>
      </xdr:nvCxnSpPr>
      <xdr:spPr bwMode="auto">
        <a:xfrm flipV="1">
          <a:off x="2908300" y="7111307"/>
          <a:ext cx="698500" cy="47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82176</xdr:rowOff>
    </xdr:from>
    <xdr:to>
      <xdr:col>29</xdr:col>
      <xdr:colOff>177800</xdr:colOff>
      <xdr:row>37</xdr:row>
      <xdr:rowOff>12326</xdr:rowOff>
    </xdr:to>
    <xdr:sp macro="" textlink="">
      <xdr:nvSpPr>
        <xdr:cNvPr id="132" name="楕円 131"/>
        <xdr:cNvSpPr/>
      </xdr:nvSpPr>
      <xdr:spPr bwMode="auto">
        <a:xfrm>
          <a:off x="5600700" y="7035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54253</xdr:rowOff>
    </xdr:from>
    <xdr:ext cx="762000" cy="259045"/>
    <xdr:sp macro="" textlink="">
      <xdr:nvSpPr>
        <xdr:cNvPr id="133" name="人口1人当たり決算額の推移該当値テキスト445"/>
        <xdr:cNvSpPr txBox="1"/>
      </xdr:nvSpPr>
      <xdr:spPr>
        <a:xfrm>
          <a:off x="5740400" y="700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133154</xdr:rowOff>
    </xdr:from>
    <xdr:to>
      <xdr:col>26</xdr:col>
      <xdr:colOff>101600</xdr:colOff>
      <xdr:row>37</xdr:row>
      <xdr:rowOff>63304</xdr:rowOff>
    </xdr:to>
    <xdr:sp macro="" textlink="">
      <xdr:nvSpPr>
        <xdr:cNvPr id="134" name="楕円 133"/>
        <xdr:cNvSpPr/>
      </xdr:nvSpPr>
      <xdr:spPr bwMode="auto">
        <a:xfrm>
          <a:off x="4953000" y="7086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48081</xdr:rowOff>
    </xdr:from>
    <xdr:ext cx="736600" cy="259045"/>
    <xdr:sp macro="" textlink="">
      <xdr:nvSpPr>
        <xdr:cNvPr id="135" name="テキスト ボックス 134"/>
        <xdr:cNvSpPr txBox="1"/>
      </xdr:nvSpPr>
      <xdr:spPr>
        <a:xfrm>
          <a:off x="4622800" y="7172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108596</xdr:rowOff>
    </xdr:from>
    <xdr:to>
      <xdr:col>22</xdr:col>
      <xdr:colOff>165100</xdr:colOff>
      <xdr:row>37</xdr:row>
      <xdr:rowOff>38746</xdr:rowOff>
    </xdr:to>
    <xdr:sp macro="" textlink="">
      <xdr:nvSpPr>
        <xdr:cNvPr id="136" name="楕円 135"/>
        <xdr:cNvSpPr/>
      </xdr:nvSpPr>
      <xdr:spPr bwMode="auto">
        <a:xfrm>
          <a:off x="4254500" y="7061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23523</xdr:rowOff>
    </xdr:from>
    <xdr:ext cx="762000" cy="259045"/>
    <xdr:sp macro="" textlink="">
      <xdr:nvSpPr>
        <xdr:cNvPr id="137" name="テキスト ボックス 136"/>
        <xdr:cNvSpPr txBox="1"/>
      </xdr:nvSpPr>
      <xdr:spPr>
        <a:xfrm>
          <a:off x="3924300" y="714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107257</xdr:rowOff>
    </xdr:from>
    <xdr:to>
      <xdr:col>19</xdr:col>
      <xdr:colOff>38100</xdr:colOff>
      <xdr:row>37</xdr:row>
      <xdr:rowOff>37407</xdr:rowOff>
    </xdr:to>
    <xdr:sp macro="" textlink="">
      <xdr:nvSpPr>
        <xdr:cNvPr id="138" name="楕円 137"/>
        <xdr:cNvSpPr/>
      </xdr:nvSpPr>
      <xdr:spPr bwMode="auto">
        <a:xfrm>
          <a:off x="3556000" y="7060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22184</xdr:rowOff>
    </xdr:from>
    <xdr:ext cx="762000" cy="259045"/>
    <xdr:sp macro="" textlink="">
      <xdr:nvSpPr>
        <xdr:cNvPr id="139" name="テキスト ボックス 138"/>
        <xdr:cNvSpPr txBox="1"/>
      </xdr:nvSpPr>
      <xdr:spPr>
        <a:xfrm>
          <a:off x="3225800" y="714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154577</xdr:rowOff>
    </xdr:from>
    <xdr:to>
      <xdr:col>15</xdr:col>
      <xdr:colOff>101600</xdr:colOff>
      <xdr:row>37</xdr:row>
      <xdr:rowOff>84727</xdr:rowOff>
    </xdr:to>
    <xdr:sp macro="" textlink="">
      <xdr:nvSpPr>
        <xdr:cNvPr id="140" name="楕円 139"/>
        <xdr:cNvSpPr/>
      </xdr:nvSpPr>
      <xdr:spPr bwMode="auto">
        <a:xfrm>
          <a:off x="2857500" y="710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69504</xdr:rowOff>
    </xdr:from>
    <xdr:ext cx="762000" cy="259045"/>
    <xdr:sp macro="" textlink="">
      <xdr:nvSpPr>
        <xdr:cNvPr id="141" name="テキスト ボックス 140"/>
        <xdr:cNvSpPr txBox="1"/>
      </xdr:nvSpPr>
      <xdr:spPr>
        <a:xfrm>
          <a:off x="2527300" y="719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92,262
90,811
17.97
47,116,848
45,621,756
939,358
18,191,145
24,454,744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168770</xdr:rowOff>
    </xdr:from>
    <xdr:to>
      <xdr:col>24</xdr:col>
      <xdr:colOff>63500</xdr:colOff>
      <xdr:row>37</xdr:row>
      <xdr:rowOff>71844</xdr:rowOff>
    </xdr:to>
    <xdr:cxnSp macro="">
      <xdr:nvCxnSpPr>
        <xdr:cNvPr id="61" name="直線コネクタ 60"/>
        <xdr:cNvCxnSpPr/>
      </xdr:nvCxnSpPr>
      <xdr:spPr>
        <a:xfrm flipV="1">
          <a:off x="3797300" y="6340970"/>
          <a:ext cx="8382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71844</xdr:rowOff>
    </xdr:from>
    <xdr:to>
      <xdr:col>19</xdr:col>
      <xdr:colOff>177800</xdr:colOff>
      <xdr:row>37</xdr:row>
      <xdr:rowOff>77806</xdr:rowOff>
    </xdr:to>
    <xdr:cxnSp macro="">
      <xdr:nvCxnSpPr>
        <xdr:cNvPr id="64" name="直線コネクタ 63"/>
        <xdr:cNvCxnSpPr/>
      </xdr:nvCxnSpPr>
      <xdr:spPr>
        <a:xfrm flipV="1">
          <a:off x="2908300" y="6415494"/>
          <a:ext cx="8890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77806</xdr:rowOff>
    </xdr:from>
    <xdr:to>
      <xdr:col>15</xdr:col>
      <xdr:colOff>50800</xdr:colOff>
      <xdr:row>37</xdr:row>
      <xdr:rowOff>80740</xdr:rowOff>
    </xdr:to>
    <xdr:cxnSp macro="">
      <xdr:nvCxnSpPr>
        <xdr:cNvPr id="67" name="直線コネクタ 66"/>
        <xdr:cNvCxnSpPr/>
      </xdr:nvCxnSpPr>
      <xdr:spPr>
        <a:xfrm flipV="1">
          <a:off x="2019300" y="6421456"/>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72720</xdr:rowOff>
    </xdr:from>
    <xdr:to>
      <xdr:col>10</xdr:col>
      <xdr:colOff>114300</xdr:colOff>
      <xdr:row>37</xdr:row>
      <xdr:rowOff>80740</xdr:rowOff>
    </xdr:to>
    <xdr:cxnSp macro="">
      <xdr:nvCxnSpPr>
        <xdr:cNvPr id="70" name="直線コネクタ 69"/>
        <xdr:cNvCxnSpPr/>
      </xdr:nvCxnSpPr>
      <xdr:spPr>
        <a:xfrm>
          <a:off x="1130300" y="6416370"/>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117970</xdr:rowOff>
    </xdr:from>
    <xdr:to>
      <xdr:col>24</xdr:col>
      <xdr:colOff>114300</xdr:colOff>
      <xdr:row>37</xdr:row>
      <xdr:rowOff>48120</xdr:rowOff>
    </xdr:to>
    <xdr:sp macro="" textlink="">
      <xdr:nvSpPr>
        <xdr:cNvPr id="80" name="楕円 79"/>
        <xdr:cNvSpPr/>
      </xdr:nvSpPr>
      <xdr:spPr>
        <a:xfrm>
          <a:off x="4584700" y="62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96397</xdr:rowOff>
    </xdr:from>
    <xdr:ext cx="534377" cy="259045"/>
    <xdr:sp macro="" textlink="">
      <xdr:nvSpPr>
        <xdr:cNvPr id="81" name="人件費該当値テキスト"/>
        <xdr:cNvSpPr txBox="1"/>
      </xdr:nvSpPr>
      <xdr:spPr>
        <a:xfrm>
          <a:off x="4686300" y="626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21044</xdr:rowOff>
    </xdr:from>
    <xdr:to>
      <xdr:col>20</xdr:col>
      <xdr:colOff>38100</xdr:colOff>
      <xdr:row>37</xdr:row>
      <xdr:rowOff>122644</xdr:rowOff>
    </xdr:to>
    <xdr:sp macro="" textlink="">
      <xdr:nvSpPr>
        <xdr:cNvPr id="82" name="楕円 81"/>
        <xdr:cNvSpPr/>
      </xdr:nvSpPr>
      <xdr:spPr>
        <a:xfrm>
          <a:off x="3746500" y="63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113771</xdr:rowOff>
    </xdr:from>
    <xdr:ext cx="534377" cy="259045"/>
    <xdr:sp macro="" textlink="">
      <xdr:nvSpPr>
        <xdr:cNvPr id="83" name="テキスト ボックス 82"/>
        <xdr:cNvSpPr txBox="1"/>
      </xdr:nvSpPr>
      <xdr:spPr>
        <a:xfrm>
          <a:off x="3530111" y="645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27006</xdr:rowOff>
    </xdr:from>
    <xdr:to>
      <xdr:col>15</xdr:col>
      <xdr:colOff>101600</xdr:colOff>
      <xdr:row>37</xdr:row>
      <xdr:rowOff>128606</xdr:rowOff>
    </xdr:to>
    <xdr:sp macro="" textlink="">
      <xdr:nvSpPr>
        <xdr:cNvPr id="84" name="楕円 83"/>
        <xdr:cNvSpPr/>
      </xdr:nvSpPr>
      <xdr:spPr>
        <a:xfrm>
          <a:off x="2857500" y="63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119733</xdr:rowOff>
    </xdr:from>
    <xdr:ext cx="534377" cy="259045"/>
    <xdr:sp macro="" textlink="">
      <xdr:nvSpPr>
        <xdr:cNvPr id="85" name="テキスト ボックス 84"/>
        <xdr:cNvSpPr txBox="1"/>
      </xdr:nvSpPr>
      <xdr:spPr>
        <a:xfrm>
          <a:off x="2641111" y="646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29940</xdr:rowOff>
    </xdr:from>
    <xdr:to>
      <xdr:col>10</xdr:col>
      <xdr:colOff>165100</xdr:colOff>
      <xdr:row>37</xdr:row>
      <xdr:rowOff>131540</xdr:rowOff>
    </xdr:to>
    <xdr:sp macro="" textlink="">
      <xdr:nvSpPr>
        <xdr:cNvPr id="86" name="楕円 85"/>
        <xdr:cNvSpPr/>
      </xdr:nvSpPr>
      <xdr:spPr>
        <a:xfrm>
          <a:off x="1968500" y="63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122667</xdr:rowOff>
    </xdr:from>
    <xdr:ext cx="534377" cy="259045"/>
    <xdr:sp macro="" textlink="">
      <xdr:nvSpPr>
        <xdr:cNvPr id="87" name="テキスト ボックス 86"/>
        <xdr:cNvSpPr txBox="1"/>
      </xdr:nvSpPr>
      <xdr:spPr>
        <a:xfrm>
          <a:off x="1752111" y="646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21920</xdr:rowOff>
    </xdr:from>
    <xdr:to>
      <xdr:col>6</xdr:col>
      <xdr:colOff>38100</xdr:colOff>
      <xdr:row>37</xdr:row>
      <xdr:rowOff>123520</xdr:rowOff>
    </xdr:to>
    <xdr:sp macro="" textlink="">
      <xdr:nvSpPr>
        <xdr:cNvPr id="88" name="楕円 87"/>
        <xdr:cNvSpPr/>
      </xdr:nvSpPr>
      <xdr:spPr>
        <a:xfrm>
          <a:off x="1079500" y="63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114647</xdr:rowOff>
    </xdr:from>
    <xdr:ext cx="534377" cy="259045"/>
    <xdr:sp macro="" textlink="">
      <xdr:nvSpPr>
        <xdr:cNvPr id="89" name="テキスト ボックス 88"/>
        <xdr:cNvSpPr txBox="1"/>
      </xdr:nvSpPr>
      <xdr:spPr>
        <a:xfrm>
          <a:off x="863111" y="64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140271</xdr:rowOff>
    </xdr:from>
    <xdr:to>
      <xdr:col>24</xdr:col>
      <xdr:colOff>63500</xdr:colOff>
      <xdr:row>56</xdr:row>
      <xdr:rowOff>105181</xdr:rowOff>
    </xdr:to>
    <xdr:cxnSp macro="">
      <xdr:nvCxnSpPr>
        <xdr:cNvPr id="117" name="直線コネクタ 116"/>
        <xdr:cNvCxnSpPr/>
      </xdr:nvCxnSpPr>
      <xdr:spPr>
        <a:xfrm flipV="1">
          <a:off x="3797300" y="9570021"/>
          <a:ext cx="838200" cy="13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105181</xdr:rowOff>
    </xdr:from>
    <xdr:to>
      <xdr:col>19</xdr:col>
      <xdr:colOff>177800</xdr:colOff>
      <xdr:row>56</xdr:row>
      <xdr:rowOff>151907</xdr:rowOff>
    </xdr:to>
    <xdr:cxnSp macro="">
      <xdr:nvCxnSpPr>
        <xdr:cNvPr id="120" name="直線コネクタ 119"/>
        <xdr:cNvCxnSpPr/>
      </xdr:nvCxnSpPr>
      <xdr:spPr>
        <a:xfrm flipV="1">
          <a:off x="2908300" y="9706381"/>
          <a:ext cx="8890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147130</xdr:rowOff>
    </xdr:from>
    <xdr:to>
      <xdr:col>15</xdr:col>
      <xdr:colOff>50800</xdr:colOff>
      <xdr:row>56</xdr:row>
      <xdr:rowOff>151907</xdr:rowOff>
    </xdr:to>
    <xdr:cxnSp macro="">
      <xdr:nvCxnSpPr>
        <xdr:cNvPr id="123" name="直線コネクタ 122"/>
        <xdr:cNvCxnSpPr/>
      </xdr:nvCxnSpPr>
      <xdr:spPr>
        <a:xfrm>
          <a:off x="2019300" y="9748330"/>
          <a:ext cx="889000" cy="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79830</xdr:rowOff>
    </xdr:from>
    <xdr:to>
      <xdr:col>10</xdr:col>
      <xdr:colOff>114300</xdr:colOff>
      <xdr:row>56</xdr:row>
      <xdr:rowOff>147130</xdr:rowOff>
    </xdr:to>
    <xdr:cxnSp macro="">
      <xdr:nvCxnSpPr>
        <xdr:cNvPr id="126" name="直線コネクタ 125"/>
        <xdr:cNvCxnSpPr/>
      </xdr:nvCxnSpPr>
      <xdr:spPr>
        <a:xfrm>
          <a:off x="1130300" y="9681030"/>
          <a:ext cx="889000" cy="6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89471</xdr:rowOff>
    </xdr:from>
    <xdr:to>
      <xdr:col>24</xdr:col>
      <xdr:colOff>114300</xdr:colOff>
      <xdr:row>56</xdr:row>
      <xdr:rowOff>19621</xdr:rowOff>
    </xdr:to>
    <xdr:sp macro="" textlink="">
      <xdr:nvSpPr>
        <xdr:cNvPr id="136" name="楕円 135"/>
        <xdr:cNvSpPr/>
      </xdr:nvSpPr>
      <xdr:spPr>
        <a:xfrm>
          <a:off x="4584700" y="951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112348</xdr:rowOff>
    </xdr:from>
    <xdr:ext cx="534377" cy="259045"/>
    <xdr:sp macro="" textlink="">
      <xdr:nvSpPr>
        <xdr:cNvPr id="137" name="物件費該当値テキスト"/>
        <xdr:cNvSpPr txBox="1"/>
      </xdr:nvSpPr>
      <xdr:spPr>
        <a:xfrm>
          <a:off x="4686300" y="937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54381</xdr:rowOff>
    </xdr:from>
    <xdr:to>
      <xdr:col>20</xdr:col>
      <xdr:colOff>38100</xdr:colOff>
      <xdr:row>56</xdr:row>
      <xdr:rowOff>155981</xdr:rowOff>
    </xdr:to>
    <xdr:sp macro="" textlink="">
      <xdr:nvSpPr>
        <xdr:cNvPr id="138" name="楕円 137"/>
        <xdr:cNvSpPr/>
      </xdr:nvSpPr>
      <xdr:spPr>
        <a:xfrm>
          <a:off x="3746500" y="965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1058</xdr:rowOff>
    </xdr:from>
    <xdr:ext cx="534377" cy="259045"/>
    <xdr:sp macro="" textlink="">
      <xdr:nvSpPr>
        <xdr:cNvPr id="139" name="テキスト ボックス 138"/>
        <xdr:cNvSpPr txBox="1"/>
      </xdr:nvSpPr>
      <xdr:spPr>
        <a:xfrm>
          <a:off x="3530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101107</xdr:rowOff>
    </xdr:from>
    <xdr:to>
      <xdr:col>15</xdr:col>
      <xdr:colOff>101600</xdr:colOff>
      <xdr:row>57</xdr:row>
      <xdr:rowOff>31257</xdr:rowOff>
    </xdr:to>
    <xdr:sp macro="" textlink="">
      <xdr:nvSpPr>
        <xdr:cNvPr id="140" name="楕円 139"/>
        <xdr:cNvSpPr/>
      </xdr:nvSpPr>
      <xdr:spPr>
        <a:xfrm>
          <a:off x="2857500" y="970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47784</xdr:rowOff>
    </xdr:from>
    <xdr:ext cx="534377" cy="259045"/>
    <xdr:sp macro="" textlink="">
      <xdr:nvSpPr>
        <xdr:cNvPr id="141" name="テキスト ボックス 140"/>
        <xdr:cNvSpPr txBox="1"/>
      </xdr:nvSpPr>
      <xdr:spPr>
        <a:xfrm>
          <a:off x="2641111" y="947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96330</xdr:rowOff>
    </xdr:from>
    <xdr:to>
      <xdr:col>10</xdr:col>
      <xdr:colOff>165100</xdr:colOff>
      <xdr:row>57</xdr:row>
      <xdr:rowOff>26480</xdr:rowOff>
    </xdr:to>
    <xdr:sp macro="" textlink="">
      <xdr:nvSpPr>
        <xdr:cNvPr id="142" name="楕円 141"/>
        <xdr:cNvSpPr/>
      </xdr:nvSpPr>
      <xdr:spPr>
        <a:xfrm>
          <a:off x="1968500" y="969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43007</xdr:rowOff>
    </xdr:from>
    <xdr:ext cx="534377" cy="259045"/>
    <xdr:sp macro="" textlink="">
      <xdr:nvSpPr>
        <xdr:cNvPr id="143" name="テキスト ボックス 142"/>
        <xdr:cNvSpPr txBox="1"/>
      </xdr:nvSpPr>
      <xdr:spPr>
        <a:xfrm>
          <a:off x="1752111" y="947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29030</xdr:rowOff>
    </xdr:from>
    <xdr:to>
      <xdr:col>6</xdr:col>
      <xdr:colOff>38100</xdr:colOff>
      <xdr:row>56</xdr:row>
      <xdr:rowOff>130630</xdr:rowOff>
    </xdr:to>
    <xdr:sp macro="" textlink="">
      <xdr:nvSpPr>
        <xdr:cNvPr id="144" name="楕円 143"/>
        <xdr:cNvSpPr/>
      </xdr:nvSpPr>
      <xdr:spPr>
        <a:xfrm>
          <a:off x="1079500" y="963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147157</xdr:rowOff>
    </xdr:from>
    <xdr:ext cx="534377" cy="259045"/>
    <xdr:sp macro="" textlink="">
      <xdr:nvSpPr>
        <xdr:cNvPr id="145" name="テキスト ボックス 144"/>
        <xdr:cNvSpPr txBox="1"/>
      </xdr:nvSpPr>
      <xdr:spPr>
        <a:xfrm>
          <a:off x="863111" y="940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68605</xdr:rowOff>
    </xdr:from>
    <xdr:to>
      <xdr:col>24</xdr:col>
      <xdr:colOff>63500</xdr:colOff>
      <xdr:row>78</xdr:row>
      <xdr:rowOff>85933</xdr:rowOff>
    </xdr:to>
    <xdr:cxnSp macro="">
      <xdr:nvCxnSpPr>
        <xdr:cNvPr id="172" name="直線コネクタ 171"/>
        <xdr:cNvCxnSpPr/>
      </xdr:nvCxnSpPr>
      <xdr:spPr>
        <a:xfrm flipV="1">
          <a:off x="3797300" y="13441705"/>
          <a:ext cx="8382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85933</xdr:rowOff>
    </xdr:from>
    <xdr:to>
      <xdr:col>19</xdr:col>
      <xdr:colOff>177800</xdr:colOff>
      <xdr:row>78</xdr:row>
      <xdr:rowOff>86528</xdr:rowOff>
    </xdr:to>
    <xdr:cxnSp macro="">
      <xdr:nvCxnSpPr>
        <xdr:cNvPr id="175" name="直線コネクタ 174"/>
        <xdr:cNvCxnSpPr/>
      </xdr:nvCxnSpPr>
      <xdr:spPr>
        <a:xfrm flipV="1">
          <a:off x="2908300" y="13459033"/>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66456</xdr:rowOff>
    </xdr:from>
    <xdr:to>
      <xdr:col>15</xdr:col>
      <xdr:colOff>50800</xdr:colOff>
      <xdr:row>78</xdr:row>
      <xdr:rowOff>86528</xdr:rowOff>
    </xdr:to>
    <xdr:cxnSp macro="">
      <xdr:nvCxnSpPr>
        <xdr:cNvPr id="178" name="直線コネクタ 177"/>
        <xdr:cNvCxnSpPr/>
      </xdr:nvCxnSpPr>
      <xdr:spPr>
        <a:xfrm>
          <a:off x="2019300" y="13439556"/>
          <a:ext cx="889000" cy="2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23479</xdr:rowOff>
    </xdr:from>
    <xdr:to>
      <xdr:col>10</xdr:col>
      <xdr:colOff>114300</xdr:colOff>
      <xdr:row>78</xdr:row>
      <xdr:rowOff>66456</xdr:rowOff>
    </xdr:to>
    <xdr:cxnSp macro="">
      <xdr:nvCxnSpPr>
        <xdr:cNvPr id="181" name="直線コネクタ 180"/>
        <xdr:cNvCxnSpPr/>
      </xdr:nvCxnSpPr>
      <xdr:spPr>
        <a:xfrm>
          <a:off x="1130300" y="13396579"/>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17805</xdr:rowOff>
    </xdr:from>
    <xdr:to>
      <xdr:col>24</xdr:col>
      <xdr:colOff>114300</xdr:colOff>
      <xdr:row>78</xdr:row>
      <xdr:rowOff>119405</xdr:rowOff>
    </xdr:to>
    <xdr:sp macro="" textlink="">
      <xdr:nvSpPr>
        <xdr:cNvPr id="191" name="楕円 190"/>
        <xdr:cNvSpPr/>
      </xdr:nvSpPr>
      <xdr:spPr>
        <a:xfrm>
          <a:off x="4584700" y="133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104182</xdr:rowOff>
    </xdr:from>
    <xdr:ext cx="469744" cy="259045"/>
    <xdr:sp macro="" textlink="">
      <xdr:nvSpPr>
        <xdr:cNvPr id="192" name="維持補修費該当値テキスト"/>
        <xdr:cNvSpPr txBox="1"/>
      </xdr:nvSpPr>
      <xdr:spPr>
        <a:xfrm>
          <a:off x="4686300" y="1330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35133</xdr:rowOff>
    </xdr:from>
    <xdr:to>
      <xdr:col>20</xdr:col>
      <xdr:colOff>38100</xdr:colOff>
      <xdr:row>78</xdr:row>
      <xdr:rowOff>136733</xdr:rowOff>
    </xdr:to>
    <xdr:sp macro="" textlink="">
      <xdr:nvSpPr>
        <xdr:cNvPr id="193" name="楕円 192"/>
        <xdr:cNvSpPr/>
      </xdr:nvSpPr>
      <xdr:spPr>
        <a:xfrm>
          <a:off x="3746500" y="1340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127860</xdr:rowOff>
    </xdr:from>
    <xdr:ext cx="469744" cy="259045"/>
    <xdr:sp macro="" textlink="">
      <xdr:nvSpPr>
        <xdr:cNvPr id="194" name="テキスト ボックス 193"/>
        <xdr:cNvSpPr txBox="1"/>
      </xdr:nvSpPr>
      <xdr:spPr>
        <a:xfrm>
          <a:off x="3562428" y="1350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35728</xdr:rowOff>
    </xdr:from>
    <xdr:to>
      <xdr:col>15</xdr:col>
      <xdr:colOff>101600</xdr:colOff>
      <xdr:row>78</xdr:row>
      <xdr:rowOff>137328</xdr:rowOff>
    </xdr:to>
    <xdr:sp macro="" textlink="">
      <xdr:nvSpPr>
        <xdr:cNvPr id="195" name="楕円 194"/>
        <xdr:cNvSpPr/>
      </xdr:nvSpPr>
      <xdr:spPr>
        <a:xfrm>
          <a:off x="2857500" y="134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128455</xdr:rowOff>
    </xdr:from>
    <xdr:ext cx="469744" cy="259045"/>
    <xdr:sp macro="" textlink="">
      <xdr:nvSpPr>
        <xdr:cNvPr id="196" name="テキスト ボックス 195"/>
        <xdr:cNvSpPr txBox="1"/>
      </xdr:nvSpPr>
      <xdr:spPr>
        <a:xfrm>
          <a:off x="2673428" y="135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15656</xdr:rowOff>
    </xdr:from>
    <xdr:to>
      <xdr:col>10</xdr:col>
      <xdr:colOff>165100</xdr:colOff>
      <xdr:row>78</xdr:row>
      <xdr:rowOff>117256</xdr:rowOff>
    </xdr:to>
    <xdr:sp macro="" textlink="">
      <xdr:nvSpPr>
        <xdr:cNvPr id="197" name="楕円 196"/>
        <xdr:cNvSpPr/>
      </xdr:nvSpPr>
      <xdr:spPr>
        <a:xfrm>
          <a:off x="1968500" y="1338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108383</xdr:rowOff>
    </xdr:from>
    <xdr:ext cx="469744" cy="259045"/>
    <xdr:sp macro="" textlink="">
      <xdr:nvSpPr>
        <xdr:cNvPr id="198" name="テキスト ボックス 197"/>
        <xdr:cNvSpPr txBox="1"/>
      </xdr:nvSpPr>
      <xdr:spPr>
        <a:xfrm>
          <a:off x="1784428" y="1348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144129</xdr:rowOff>
    </xdr:from>
    <xdr:to>
      <xdr:col>6</xdr:col>
      <xdr:colOff>38100</xdr:colOff>
      <xdr:row>78</xdr:row>
      <xdr:rowOff>74279</xdr:rowOff>
    </xdr:to>
    <xdr:sp macro="" textlink="">
      <xdr:nvSpPr>
        <xdr:cNvPr id="199" name="楕円 198"/>
        <xdr:cNvSpPr/>
      </xdr:nvSpPr>
      <xdr:spPr>
        <a:xfrm>
          <a:off x="1079500" y="1334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65406</xdr:rowOff>
    </xdr:from>
    <xdr:ext cx="469744" cy="259045"/>
    <xdr:sp macro="" textlink="">
      <xdr:nvSpPr>
        <xdr:cNvPr id="200" name="テキスト ボックス 199"/>
        <xdr:cNvSpPr txBox="1"/>
      </xdr:nvSpPr>
      <xdr:spPr>
        <a:xfrm>
          <a:off x="895428" y="1343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24764</xdr:rowOff>
    </xdr:from>
    <xdr:to>
      <xdr:col>24</xdr:col>
      <xdr:colOff>63500</xdr:colOff>
      <xdr:row>95</xdr:row>
      <xdr:rowOff>94311</xdr:rowOff>
    </xdr:to>
    <xdr:cxnSp macro="">
      <xdr:nvCxnSpPr>
        <xdr:cNvPr id="230" name="直線コネクタ 229"/>
        <xdr:cNvCxnSpPr/>
      </xdr:nvCxnSpPr>
      <xdr:spPr>
        <a:xfrm flipV="1">
          <a:off x="3797300" y="16312514"/>
          <a:ext cx="838200" cy="6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94311</xdr:rowOff>
    </xdr:from>
    <xdr:to>
      <xdr:col>19</xdr:col>
      <xdr:colOff>177800</xdr:colOff>
      <xdr:row>95</xdr:row>
      <xdr:rowOff>166636</xdr:rowOff>
    </xdr:to>
    <xdr:cxnSp macro="">
      <xdr:nvCxnSpPr>
        <xdr:cNvPr id="233" name="直線コネクタ 232"/>
        <xdr:cNvCxnSpPr/>
      </xdr:nvCxnSpPr>
      <xdr:spPr>
        <a:xfrm flipV="1">
          <a:off x="2908300" y="16382061"/>
          <a:ext cx="889000" cy="7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162395</xdr:rowOff>
    </xdr:from>
    <xdr:to>
      <xdr:col>15</xdr:col>
      <xdr:colOff>50800</xdr:colOff>
      <xdr:row>95</xdr:row>
      <xdr:rowOff>166636</xdr:rowOff>
    </xdr:to>
    <xdr:cxnSp macro="">
      <xdr:nvCxnSpPr>
        <xdr:cNvPr id="236" name="直線コネクタ 235"/>
        <xdr:cNvCxnSpPr/>
      </xdr:nvCxnSpPr>
      <xdr:spPr>
        <a:xfrm>
          <a:off x="2019300" y="16450145"/>
          <a:ext cx="889000" cy="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157163</xdr:rowOff>
    </xdr:from>
    <xdr:to>
      <xdr:col>10</xdr:col>
      <xdr:colOff>114300</xdr:colOff>
      <xdr:row>95</xdr:row>
      <xdr:rowOff>162395</xdr:rowOff>
    </xdr:to>
    <xdr:cxnSp macro="">
      <xdr:nvCxnSpPr>
        <xdr:cNvPr id="239" name="直線コネクタ 238"/>
        <xdr:cNvCxnSpPr/>
      </xdr:nvCxnSpPr>
      <xdr:spPr>
        <a:xfrm>
          <a:off x="1130300" y="16444913"/>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145414</xdr:rowOff>
    </xdr:from>
    <xdr:to>
      <xdr:col>24</xdr:col>
      <xdr:colOff>114300</xdr:colOff>
      <xdr:row>95</xdr:row>
      <xdr:rowOff>75564</xdr:rowOff>
    </xdr:to>
    <xdr:sp macro="" textlink="">
      <xdr:nvSpPr>
        <xdr:cNvPr id="249" name="楕円 248"/>
        <xdr:cNvSpPr/>
      </xdr:nvSpPr>
      <xdr:spPr>
        <a:xfrm>
          <a:off x="4584700" y="1626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168291</xdr:rowOff>
    </xdr:from>
    <xdr:ext cx="599010" cy="259045"/>
    <xdr:sp macro="" textlink="">
      <xdr:nvSpPr>
        <xdr:cNvPr id="250" name="扶助費該当値テキスト"/>
        <xdr:cNvSpPr txBox="1"/>
      </xdr:nvSpPr>
      <xdr:spPr>
        <a:xfrm>
          <a:off x="4686300" y="1611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43511</xdr:rowOff>
    </xdr:from>
    <xdr:to>
      <xdr:col>20</xdr:col>
      <xdr:colOff>38100</xdr:colOff>
      <xdr:row>95</xdr:row>
      <xdr:rowOff>145111</xdr:rowOff>
    </xdr:to>
    <xdr:sp macro="" textlink="">
      <xdr:nvSpPr>
        <xdr:cNvPr id="251" name="楕円 250"/>
        <xdr:cNvSpPr/>
      </xdr:nvSpPr>
      <xdr:spPr>
        <a:xfrm>
          <a:off x="3746500" y="1633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161638</xdr:rowOff>
    </xdr:from>
    <xdr:ext cx="599010" cy="259045"/>
    <xdr:sp macro="" textlink="">
      <xdr:nvSpPr>
        <xdr:cNvPr id="252" name="テキスト ボックス 251"/>
        <xdr:cNvSpPr txBox="1"/>
      </xdr:nvSpPr>
      <xdr:spPr>
        <a:xfrm>
          <a:off x="3497795" y="1610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115836</xdr:rowOff>
    </xdr:from>
    <xdr:to>
      <xdr:col>15</xdr:col>
      <xdr:colOff>101600</xdr:colOff>
      <xdr:row>96</xdr:row>
      <xdr:rowOff>45986</xdr:rowOff>
    </xdr:to>
    <xdr:sp macro="" textlink="">
      <xdr:nvSpPr>
        <xdr:cNvPr id="253" name="楕円 252"/>
        <xdr:cNvSpPr/>
      </xdr:nvSpPr>
      <xdr:spPr>
        <a:xfrm>
          <a:off x="2857500" y="164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62513</xdr:rowOff>
    </xdr:from>
    <xdr:ext cx="599010" cy="259045"/>
    <xdr:sp macro="" textlink="">
      <xdr:nvSpPr>
        <xdr:cNvPr id="254" name="テキスト ボックス 253"/>
        <xdr:cNvSpPr txBox="1"/>
      </xdr:nvSpPr>
      <xdr:spPr>
        <a:xfrm>
          <a:off x="2608795" y="1617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111595</xdr:rowOff>
    </xdr:from>
    <xdr:to>
      <xdr:col>10</xdr:col>
      <xdr:colOff>165100</xdr:colOff>
      <xdr:row>96</xdr:row>
      <xdr:rowOff>41745</xdr:rowOff>
    </xdr:to>
    <xdr:sp macro="" textlink="">
      <xdr:nvSpPr>
        <xdr:cNvPr id="255" name="楕円 254"/>
        <xdr:cNvSpPr/>
      </xdr:nvSpPr>
      <xdr:spPr>
        <a:xfrm>
          <a:off x="1968500" y="163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58272</xdr:rowOff>
    </xdr:from>
    <xdr:ext cx="599010" cy="259045"/>
    <xdr:sp macro="" textlink="">
      <xdr:nvSpPr>
        <xdr:cNvPr id="256" name="テキスト ボックス 255"/>
        <xdr:cNvSpPr txBox="1"/>
      </xdr:nvSpPr>
      <xdr:spPr>
        <a:xfrm>
          <a:off x="1719795" y="1617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106363</xdr:rowOff>
    </xdr:from>
    <xdr:to>
      <xdr:col>6</xdr:col>
      <xdr:colOff>38100</xdr:colOff>
      <xdr:row>96</xdr:row>
      <xdr:rowOff>36513</xdr:rowOff>
    </xdr:to>
    <xdr:sp macro="" textlink="">
      <xdr:nvSpPr>
        <xdr:cNvPr id="257" name="楕円 256"/>
        <xdr:cNvSpPr/>
      </xdr:nvSpPr>
      <xdr:spPr>
        <a:xfrm>
          <a:off x="1079500" y="163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53040</xdr:rowOff>
    </xdr:from>
    <xdr:ext cx="599010" cy="259045"/>
    <xdr:sp macro="" textlink="">
      <xdr:nvSpPr>
        <xdr:cNvPr id="258" name="テキスト ボックス 257"/>
        <xdr:cNvSpPr txBox="1"/>
      </xdr:nvSpPr>
      <xdr:spPr>
        <a:xfrm>
          <a:off x="830795" y="1616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17184</xdr:rowOff>
    </xdr:from>
    <xdr:to>
      <xdr:col>55</xdr:col>
      <xdr:colOff>0</xdr:colOff>
      <xdr:row>37</xdr:row>
      <xdr:rowOff>137652</xdr:rowOff>
    </xdr:to>
    <xdr:cxnSp macro="">
      <xdr:nvCxnSpPr>
        <xdr:cNvPr id="285" name="直線コネクタ 284"/>
        <xdr:cNvCxnSpPr/>
      </xdr:nvCxnSpPr>
      <xdr:spPr>
        <a:xfrm flipV="1">
          <a:off x="9639300" y="6017934"/>
          <a:ext cx="838200" cy="46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137652</xdr:rowOff>
    </xdr:from>
    <xdr:to>
      <xdr:col>50</xdr:col>
      <xdr:colOff>114300</xdr:colOff>
      <xdr:row>37</xdr:row>
      <xdr:rowOff>170241</xdr:rowOff>
    </xdr:to>
    <xdr:cxnSp macro="">
      <xdr:nvCxnSpPr>
        <xdr:cNvPr id="288" name="直線コネクタ 287"/>
        <xdr:cNvCxnSpPr/>
      </xdr:nvCxnSpPr>
      <xdr:spPr>
        <a:xfrm flipV="1">
          <a:off x="8750300" y="6481302"/>
          <a:ext cx="889000" cy="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170241</xdr:rowOff>
    </xdr:from>
    <xdr:to>
      <xdr:col>45</xdr:col>
      <xdr:colOff>177800</xdr:colOff>
      <xdr:row>38</xdr:row>
      <xdr:rowOff>4931</xdr:rowOff>
    </xdr:to>
    <xdr:cxnSp macro="">
      <xdr:nvCxnSpPr>
        <xdr:cNvPr id="291" name="直線コネクタ 290"/>
        <xdr:cNvCxnSpPr/>
      </xdr:nvCxnSpPr>
      <xdr:spPr>
        <a:xfrm flipV="1">
          <a:off x="7861300" y="6513891"/>
          <a:ext cx="8890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510</xdr:rowOff>
    </xdr:from>
    <xdr:to>
      <xdr:col>41</xdr:col>
      <xdr:colOff>50800</xdr:colOff>
      <xdr:row>38</xdr:row>
      <xdr:rowOff>4931</xdr:rowOff>
    </xdr:to>
    <xdr:cxnSp macro="">
      <xdr:nvCxnSpPr>
        <xdr:cNvPr id="294" name="直線コネクタ 293"/>
        <xdr:cNvCxnSpPr/>
      </xdr:nvCxnSpPr>
      <xdr:spPr>
        <a:xfrm>
          <a:off x="6972300" y="6515610"/>
          <a:ext cx="889000" cy="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137834</xdr:rowOff>
    </xdr:from>
    <xdr:to>
      <xdr:col>55</xdr:col>
      <xdr:colOff>50800</xdr:colOff>
      <xdr:row>35</xdr:row>
      <xdr:rowOff>67984</xdr:rowOff>
    </xdr:to>
    <xdr:sp macro="" textlink="">
      <xdr:nvSpPr>
        <xdr:cNvPr id="304" name="楕円 303"/>
        <xdr:cNvSpPr/>
      </xdr:nvSpPr>
      <xdr:spPr>
        <a:xfrm>
          <a:off x="10426700" y="59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52761</xdr:rowOff>
    </xdr:from>
    <xdr:ext cx="599010" cy="259045"/>
    <xdr:sp macro="" textlink="">
      <xdr:nvSpPr>
        <xdr:cNvPr id="305" name="補助費等該当値テキスト"/>
        <xdr:cNvSpPr txBox="1"/>
      </xdr:nvSpPr>
      <xdr:spPr>
        <a:xfrm>
          <a:off x="10528300" y="588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86852</xdr:rowOff>
    </xdr:from>
    <xdr:to>
      <xdr:col>50</xdr:col>
      <xdr:colOff>165100</xdr:colOff>
      <xdr:row>38</xdr:row>
      <xdr:rowOff>17002</xdr:rowOff>
    </xdr:to>
    <xdr:sp macro="" textlink="">
      <xdr:nvSpPr>
        <xdr:cNvPr id="306" name="楕円 305"/>
        <xdr:cNvSpPr/>
      </xdr:nvSpPr>
      <xdr:spPr>
        <a:xfrm>
          <a:off x="9588500" y="643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8129</xdr:rowOff>
    </xdr:from>
    <xdr:ext cx="534377" cy="259045"/>
    <xdr:sp macro="" textlink="">
      <xdr:nvSpPr>
        <xdr:cNvPr id="307" name="テキスト ボックス 306"/>
        <xdr:cNvSpPr txBox="1"/>
      </xdr:nvSpPr>
      <xdr:spPr>
        <a:xfrm>
          <a:off x="9372111" y="652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119441</xdr:rowOff>
    </xdr:from>
    <xdr:to>
      <xdr:col>46</xdr:col>
      <xdr:colOff>38100</xdr:colOff>
      <xdr:row>38</xdr:row>
      <xdr:rowOff>49591</xdr:rowOff>
    </xdr:to>
    <xdr:sp macro="" textlink="">
      <xdr:nvSpPr>
        <xdr:cNvPr id="308" name="楕円 307"/>
        <xdr:cNvSpPr/>
      </xdr:nvSpPr>
      <xdr:spPr>
        <a:xfrm>
          <a:off x="8699500" y="646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40718</xdr:rowOff>
    </xdr:from>
    <xdr:ext cx="534377" cy="259045"/>
    <xdr:sp macro="" textlink="">
      <xdr:nvSpPr>
        <xdr:cNvPr id="309" name="テキスト ボックス 308"/>
        <xdr:cNvSpPr txBox="1"/>
      </xdr:nvSpPr>
      <xdr:spPr>
        <a:xfrm>
          <a:off x="8483111" y="655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125581</xdr:rowOff>
    </xdr:from>
    <xdr:to>
      <xdr:col>41</xdr:col>
      <xdr:colOff>101600</xdr:colOff>
      <xdr:row>38</xdr:row>
      <xdr:rowOff>55731</xdr:rowOff>
    </xdr:to>
    <xdr:sp macro="" textlink="">
      <xdr:nvSpPr>
        <xdr:cNvPr id="310" name="楕円 309"/>
        <xdr:cNvSpPr/>
      </xdr:nvSpPr>
      <xdr:spPr>
        <a:xfrm>
          <a:off x="7810500" y="64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46858</xdr:rowOff>
    </xdr:from>
    <xdr:ext cx="534377" cy="259045"/>
    <xdr:sp macro="" textlink="">
      <xdr:nvSpPr>
        <xdr:cNvPr id="311" name="テキスト ボックス 310"/>
        <xdr:cNvSpPr txBox="1"/>
      </xdr:nvSpPr>
      <xdr:spPr>
        <a:xfrm>
          <a:off x="7594111" y="656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121160</xdr:rowOff>
    </xdr:from>
    <xdr:to>
      <xdr:col>36</xdr:col>
      <xdr:colOff>165100</xdr:colOff>
      <xdr:row>38</xdr:row>
      <xdr:rowOff>51310</xdr:rowOff>
    </xdr:to>
    <xdr:sp macro="" textlink="">
      <xdr:nvSpPr>
        <xdr:cNvPr id="312" name="楕円 311"/>
        <xdr:cNvSpPr/>
      </xdr:nvSpPr>
      <xdr:spPr>
        <a:xfrm>
          <a:off x="6921500" y="646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42437</xdr:rowOff>
    </xdr:from>
    <xdr:ext cx="534377" cy="259045"/>
    <xdr:sp macro="" textlink="">
      <xdr:nvSpPr>
        <xdr:cNvPr id="313" name="テキスト ボックス 312"/>
        <xdr:cNvSpPr txBox="1"/>
      </xdr:nvSpPr>
      <xdr:spPr>
        <a:xfrm>
          <a:off x="6705111" y="65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54940</xdr:rowOff>
    </xdr:from>
    <xdr:to>
      <xdr:col>55</xdr:col>
      <xdr:colOff>0</xdr:colOff>
      <xdr:row>55</xdr:row>
      <xdr:rowOff>134048</xdr:rowOff>
    </xdr:to>
    <xdr:cxnSp macro="">
      <xdr:nvCxnSpPr>
        <xdr:cNvPr id="342" name="直線コネクタ 341"/>
        <xdr:cNvCxnSpPr/>
      </xdr:nvCxnSpPr>
      <xdr:spPr>
        <a:xfrm flipV="1">
          <a:off x="9639300" y="9313240"/>
          <a:ext cx="838200" cy="2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8217</xdr:rowOff>
    </xdr:from>
    <xdr:to>
      <xdr:col>50</xdr:col>
      <xdr:colOff>114300</xdr:colOff>
      <xdr:row>55</xdr:row>
      <xdr:rowOff>134048</xdr:rowOff>
    </xdr:to>
    <xdr:cxnSp macro="">
      <xdr:nvCxnSpPr>
        <xdr:cNvPr id="345" name="直線コネクタ 344"/>
        <xdr:cNvCxnSpPr/>
      </xdr:nvCxnSpPr>
      <xdr:spPr>
        <a:xfrm>
          <a:off x="8750300" y="9266517"/>
          <a:ext cx="889000" cy="29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8217</xdr:rowOff>
    </xdr:from>
    <xdr:to>
      <xdr:col>45</xdr:col>
      <xdr:colOff>177800</xdr:colOff>
      <xdr:row>55</xdr:row>
      <xdr:rowOff>60541</xdr:rowOff>
    </xdr:to>
    <xdr:cxnSp macro="">
      <xdr:nvCxnSpPr>
        <xdr:cNvPr id="348" name="直線コネクタ 347"/>
        <xdr:cNvCxnSpPr/>
      </xdr:nvCxnSpPr>
      <xdr:spPr>
        <a:xfrm flipV="1">
          <a:off x="7861300" y="9266517"/>
          <a:ext cx="889000" cy="2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139268</xdr:rowOff>
    </xdr:from>
    <xdr:to>
      <xdr:col>41</xdr:col>
      <xdr:colOff>50800</xdr:colOff>
      <xdr:row>55</xdr:row>
      <xdr:rowOff>60541</xdr:rowOff>
    </xdr:to>
    <xdr:cxnSp macro="">
      <xdr:nvCxnSpPr>
        <xdr:cNvPr id="351" name="直線コネクタ 350"/>
        <xdr:cNvCxnSpPr/>
      </xdr:nvCxnSpPr>
      <xdr:spPr>
        <a:xfrm>
          <a:off x="6972300" y="9226118"/>
          <a:ext cx="889000" cy="26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164863</xdr:rowOff>
    </xdr:from>
    <xdr:ext cx="534377" cy="259045"/>
    <xdr:sp macro="" textlink="">
      <xdr:nvSpPr>
        <xdr:cNvPr id="353" name="テキスト ボックス 352"/>
        <xdr:cNvSpPr txBox="1"/>
      </xdr:nvSpPr>
      <xdr:spPr>
        <a:xfrm>
          <a:off x="7594111" y="9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35526</xdr:rowOff>
    </xdr:from>
    <xdr:ext cx="534377" cy="259045"/>
    <xdr:sp macro="" textlink="">
      <xdr:nvSpPr>
        <xdr:cNvPr id="355" name="テキスト ボックス 354"/>
        <xdr:cNvSpPr txBox="1"/>
      </xdr:nvSpPr>
      <xdr:spPr>
        <a:xfrm>
          <a:off x="6705111" y="96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4140</xdr:rowOff>
    </xdr:from>
    <xdr:to>
      <xdr:col>55</xdr:col>
      <xdr:colOff>50800</xdr:colOff>
      <xdr:row>54</xdr:row>
      <xdr:rowOff>105740</xdr:rowOff>
    </xdr:to>
    <xdr:sp macro="" textlink="">
      <xdr:nvSpPr>
        <xdr:cNvPr id="361" name="楕円 360"/>
        <xdr:cNvSpPr/>
      </xdr:nvSpPr>
      <xdr:spPr>
        <a:xfrm>
          <a:off x="10426700" y="926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27017</xdr:rowOff>
    </xdr:from>
    <xdr:ext cx="534377" cy="259045"/>
    <xdr:sp macro="" textlink="">
      <xdr:nvSpPr>
        <xdr:cNvPr id="362" name="普通建設事業費該当値テキスト"/>
        <xdr:cNvSpPr txBox="1"/>
      </xdr:nvSpPr>
      <xdr:spPr>
        <a:xfrm>
          <a:off x="10528300" y="91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83248</xdr:rowOff>
    </xdr:from>
    <xdr:to>
      <xdr:col>50</xdr:col>
      <xdr:colOff>165100</xdr:colOff>
      <xdr:row>56</xdr:row>
      <xdr:rowOff>13398</xdr:rowOff>
    </xdr:to>
    <xdr:sp macro="" textlink="">
      <xdr:nvSpPr>
        <xdr:cNvPr id="363" name="楕円 362"/>
        <xdr:cNvSpPr/>
      </xdr:nvSpPr>
      <xdr:spPr>
        <a:xfrm>
          <a:off x="9588500" y="95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29925</xdr:rowOff>
    </xdr:from>
    <xdr:ext cx="534377" cy="259045"/>
    <xdr:sp macro="" textlink="">
      <xdr:nvSpPr>
        <xdr:cNvPr id="364" name="テキスト ボックス 363"/>
        <xdr:cNvSpPr txBox="1"/>
      </xdr:nvSpPr>
      <xdr:spPr>
        <a:xfrm>
          <a:off x="9372111" y="928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128867</xdr:rowOff>
    </xdr:from>
    <xdr:to>
      <xdr:col>46</xdr:col>
      <xdr:colOff>38100</xdr:colOff>
      <xdr:row>54</xdr:row>
      <xdr:rowOff>59017</xdr:rowOff>
    </xdr:to>
    <xdr:sp macro="" textlink="">
      <xdr:nvSpPr>
        <xdr:cNvPr id="365" name="楕円 364"/>
        <xdr:cNvSpPr/>
      </xdr:nvSpPr>
      <xdr:spPr>
        <a:xfrm>
          <a:off x="8699500" y="9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75544</xdr:rowOff>
    </xdr:from>
    <xdr:ext cx="534377" cy="259045"/>
    <xdr:sp macro="" textlink="">
      <xdr:nvSpPr>
        <xdr:cNvPr id="366" name="テキスト ボックス 365"/>
        <xdr:cNvSpPr txBox="1"/>
      </xdr:nvSpPr>
      <xdr:spPr>
        <a:xfrm>
          <a:off x="8483111" y="899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9741</xdr:rowOff>
    </xdr:from>
    <xdr:to>
      <xdr:col>41</xdr:col>
      <xdr:colOff>101600</xdr:colOff>
      <xdr:row>55</xdr:row>
      <xdr:rowOff>111341</xdr:rowOff>
    </xdr:to>
    <xdr:sp macro="" textlink="">
      <xdr:nvSpPr>
        <xdr:cNvPr id="367" name="楕円 366"/>
        <xdr:cNvSpPr/>
      </xdr:nvSpPr>
      <xdr:spPr>
        <a:xfrm>
          <a:off x="7810500" y="943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127868</xdr:rowOff>
    </xdr:from>
    <xdr:ext cx="534377" cy="259045"/>
    <xdr:sp macro="" textlink="">
      <xdr:nvSpPr>
        <xdr:cNvPr id="368" name="テキスト ボックス 367"/>
        <xdr:cNvSpPr txBox="1"/>
      </xdr:nvSpPr>
      <xdr:spPr>
        <a:xfrm>
          <a:off x="7594111" y="921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88468</xdr:rowOff>
    </xdr:from>
    <xdr:to>
      <xdr:col>36</xdr:col>
      <xdr:colOff>165100</xdr:colOff>
      <xdr:row>54</xdr:row>
      <xdr:rowOff>18618</xdr:rowOff>
    </xdr:to>
    <xdr:sp macro="" textlink="">
      <xdr:nvSpPr>
        <xdr:cNvPr id="369" name="楕円 368"/>
        <xdr:cNvSpPr/>
      </xdr:nvSpPr>
      <xdr:spPr>
        <a:xfrm>
          <a:off x="6921500" y="917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35145</xdr:rowOff>
    </xdr:from>
    <xdr:ext cx="534377" cy="259045"/>
    <xdr:sp macro="" textlink="">
      <xdr:nvSpPr>
        <xdr:cNvPr id="370" name="テキスト ボックス 369"/>
        <xdr:cNvSpPr txBox="1"/>
      </xdr:nvSpPr>
      <xdr:spPr>
        <a:xfrm>
          <a:off x="6705111" y="8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129146</xdr:rowOff>
    </xdr:from>
    <xdr:to>
      <xdr:col>55</xdr:col>
      <xdr:colOff>0</xdr:colOff>
      <xdr:row>76</xdr:row>
      <xdr:rowOff>155226</xdr:rowOff>
    </xdr:to>
    <xdr:cxnSp macro="">
      <xdr:nvCxnSpPr>
        <xdr:cNvPr id="399" name="直線コネクタ 398"/>
        <xdr:cNvCxnSpPr/>
      </xdr:nvCxnSpPr>
      <xdr:spPr>
        <a:xfrm flipV="1">
          <a:off x="9639300" y="12816446"/>
          <a:ext cx="838200" cy="36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108399</xdr:rowOff>
    </xdr:from>
    <xdr:ext cx="534377" cy="259045"/>
    <xdr:sp macro="" textlink="">
      <xdr:nvSpPr>
        <xdr:cNvPr id="400" name="普通建設事業費 （ うち新規整備　）平均値テキスト"/>
        <xdr:cNvSpPr txBox="1"/>
      </xdr:nvSpPr>
      <xdr:spPr>
        <a:xfrm>
          <a:off x="10528300" y="1331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57041</xdr:rowOff>
    </xdr:from>
    <xdr:to>
      <xdr:col>50</xdr:col>
      <xdr:colOff>114300</xdr:colOff>
      <xdr:row>76</xdr:row>
      <xdr:rowOff>155226</xdr:rowOff>
    </xdr:to>
    <xdr:cxnSp macro="">
      <xdr:nvCxnSpPr>
        <xdr:cNvPr id="402" name="直線コネクタ 401"/>
        <xdr:cNvCxnSpPr/>
      </xdr:nvCxnSpPr>
      <xdr:spPr>
        <a:xfrm>
          <a:off x="8750300" y="13087241"/>
          <a:ext cx="889000" cy="9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169873</xdr:rowOff>
    </xdr:from>
    <xdr:ext cx="534377" cy="259045"/>
    <xdr:sp macro="" textlink="">
      <xdr:nvSpPr>
        <xdr:cNvPr id="404" name="テキスト ボックス 403"/>
        <xdr:cNvSpPr txBox="1"/>
      </xdr:nvSpPr>
      <xdr:spPr>
        <a:xfrm>
          <a:off x="9372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57041</xdr:rowOff>
    </xdr:from>
    <xdr:to>
      <xdr:col>45</xdr:col>
      <xdr:colOff>177800</xdr:colOff>
      <xdr:row>76</xdr:row>
      <xdr:rowOff>90284</xdr:rowOff>
    </xdr:to>
    <xdr:cxnSp macro="">
      <xdr:nvCxnSpPr>
        <xdr:cNvPr id="405" name="直線コネクタ 404"/>
        <xdr:cNvCxnSpPr/>
      </xdr:nvCxnSpPr>
      <xdr:spPr>
        <a:xfrm flipV="1">
          <a:off x="7861300" y="13087241"/>
          <a:ext cx="889000" cy="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26255</xdr:rowOff>
    </xdr:from>
    <xdr:ext cx="534377" cy="259045"/>
    <xdr:sp macro="" textlink="">
      <xdr:nvSpPr>
        <xdr:cNvPr id="407" name="テキスト ボックス 406"/>
        <xdr:cNvSpPr txBox="1"/>
      </xdr:nvSpPr>
      <xdr:spPr>
        <a:xfrm>
          <a:off x="8483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90284</xdr:rowOff>
    </xdr:from>
    <xdr:to>
      <xdr:col>41</xdr:col>
      <xdr:colOff>50800</xdr:colOff>
      <xdr:row>78</xdr:row>
      <xdr:rowOff>23343</xdr:rowOff>
    </xdr:to>
    <xdr:cxnSp macro="">
      <xdr:nvCxnSpPr>
        <xdr:cNvPr id="408" name="直線コネクタ 407"/>
        <xdr:cNvCxnSpPr/>
      </xdr:nvCxnSpPr>
      <xdr:spPr>
        <a:xfrm flipV="1">
          <a:off x="6972300" y="13120484"/>
          <a:ext cx="889000" cy="27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11301</xdr:rowOff>
    </xdr:from>
    <xdr:ext cx="534377" cy="259045"/>
    <xdr:sp macro="" textlink="">
      <xdr:nvSpPr>
        <xdr:cNvPr id="410" name="テキスト ボックス 409"/>
        <xdr:cNvSpPr txBox="1"/>
      </xdr:nvSpPr>
      <xdr:spPr>
        <a:xfrm>
          <a:off x="7594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78346</xdr:rowOff>
    </xdr:from>
    <xdr:to>
      <xdr:col>55</xdr:col>
      <xdr:colOff>50800</xdr:colOff>
      <xdr:row>75</xdr:row>
      <xdr:rowOff>8496</xdr:rowOff>
    </xdr:to>
    <xdr:sp macro="" textlink="">
      <xdr:nvSpPr>
        <xdr:cNvPr id="418" name="楕円 417"/>
        <xdr:cNvSpPr/>
      </xdr:nvSpPr>
      <xdr:spPr>
        <a:xfrm>
          <a:off x="10426700" y="127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101223</xdr:rowOff>
    </xdr:from>
    <xdr:ext cx="534377" cy="259045"/>
    <xdr:sp macro="" textlink="">
      <xdr:nvSpPr>
        <xdr:cNvPr id="419" name="普通建設事業費 （ うち新規整備　）該当値テキスト"/>
        <xdr:cNvSpPr txBox="1"/>
      </xdr:nvSpPr>
      <xdr:spPr>
        <a:xfrm>
          <a:off x="10528300" y="1261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104426</xdr:rowOff>
    </xdr:from>
    <xdr:to>
      <xdr:col>50</xdr:col>
      <xdr:colOff>165100</xdr:colOff>
      <xdr:row>77</xdr:row>
      <xdr:rowOff>34576</xdr:rowOff>
    </xdr:to>
    <xdr:sp macro="" textlink="">
      <xdr:nvSpPr>
        <xdr:cNvPr id="420" name="楕円 419"/>
        <xdr:cNvSpPr/>
      </xdr:nvSpPr>
      <xdr:spPr>
        <a:xfrm>
          <a:off x="9588500" y="1313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51102</xdr:rowOff>
    </xdr:from>
    <xdr:ext cx="534377" cy="259045"/>
    <xdr:sp macro="" textlink="">
      <xdr:nvSpPr>
        <xdr:cNvPr id="421" name="テキスト ボックス 420"/>
        <xdr:cNvSpPr txBox="1"/>
      </xdr:nvSpPr>
      <xdr:spPr>
        <a:xfrm>
          <a:off x="9372111" y="1290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6241</xdr:rowOff>
    </xdr:from>
    <xdr:to>
      <xdr:col>46</xdr:col>
      <xdr:colOff>38100</xdr:colOff>
      <xdr:row>76</xdr:row>
      <xdr:rowOff>107841</xdr:rowOff>
    </xdr:to>
    <xdr:sp macro="" textlink="">
      <xdr:nvSpPr>
        <xdr:cNvPr id="422" name="楕円 421"/>
        <xdr:cNvSpPr/>
      </xdr:nvSpPr>
      <xdr:spPr>
        <a:xfrm>
          <a:off x="8699500" y="130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124369</xdr:rowOff>
    </xdr:from>
    <xdr:ext cx="534377" cy="259045"/>
    <xdr:sp macro="" textlink="">
      <xdr:nvSpPr>
        <xdr:cNvPr id="423" name="テキスト ボックス 422"/>
        <xdr:cNvSpPr txBox="1"/>
      </xdr:nvSpPr>
      <xdr:spPr>
        <a:xfrm>
          <a:off x="8483111" y="1281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39484</xdr:rowOff>
    </xdr:from>
    <xdr:to>
      <xdr:col>41</xdr:col>
      <xdr:colOff>101600</xdr:colOff>
      <xdr:row>76</xdr:row>
      <xdr:rowOff>141084</xdr:rowOff>
    </xdr:to>
    <xdr:sp macro="" textlink="">
      <xdr:nvSpPr>
        <xdr:cNvPr id="424" name="楕円 423"/>
        <xdr:cNvSpPr/>
      </xdr:nvSpPr>
      <xdr:spPr>
        <a:xfrm>
          <a:off x="7810500" y="130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157611</xdr:rowOff>
    </xdr:from>
    <xdr:ext cx="534377" cy="259045"/>
    <xdr:sp macro="" textlink="">
      <xdr:nvSpPr>
        <xdr:cNvPr id="425" name="テキスト ボックス 424"/>
        <xdr:cNvSpPr txBox="1"/>
      </xdr:nvSpPr>
      <xdr:spPr>
        <a:xfrm>
          <a:off x="7594111" y="128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143993</xdr:rowOff>
    </xdr:from>
    <xdr:to>
      <xdr:col>36</xdr:col>
      <xdr:colOff>165100</xdr:colOff>
      <xdr:row>78</xdr:row>
      <xdr:rowOff>74143</xdr:rowOff>
    </xdr:to>
    <xdr:sp macro="" textlink="">
      <xdr:nvSpPr>
        <xdr:cNvPr id="426" name="楕円 425"/>
        <xdr:cNvSpPr/>
      </xdr:nvSpPr>
      <xdr:spPr>
        <a:xfrm>
          <a:off x="6921500" y="133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65270</xdr:rowOff>
    </xdr:from>
    <xdr:ext cx="534377" cy="259045"/>
    <xdr:sp macro="" textlink="">
      <xdr:nvSpPr>
        <xdr:cNvPr id="427" name="テキスト ボックス 426"/>
        <xdr:cNvSpPr txBox="1"/>
      </xdr:nvSpPr>
      <xdr:spPr>
        <a:xfrm>
          <a:off x="6705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45416</xdr:rowOff>
    </xdr:from>
    <xdr:to>
      <xdr:col>55</xdr:col>
      <xdr:colOff>0</xdr:colOff>
      <xdr:row>98</xdr:row>
      <xdr:rowOff>90043</xdr:rowOff>
    </xdr:to>
    <xdr:cxnSp macro="">
      <xdr:nvCxnSpPr>
        <xdr:cNvPr id="456" name="直線コネクタ 455"/>
        <xdr:cNvCxnSpPr/>
      </xdr:nvCxnSpPr>
      <xdr:spPr>
        <a:xfrm flipV="1">
          <a:off x="9639300" y="16847516"/>
          <a:ext cx="838200" cy="4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116205</xdr:rowOff>
    </xdr:from>
    <xdr:to>
      <xdr:col>50</xdr:col>
      <xdr:colOff>114300</xdr:colOff>
      <xdr:row>98</xdr:row>
      <xdr:rowOff>90043</xdr:rowOff>
    </xdr:to>
    <xdr:cxnSp macro="">
      <xdr:nvCxnSpPr>
        <xdr:cNvPr id="459" name="直線コネクタ 458"/>
        <xdr:cNvCxnSpPr/>
      </xdr:nvCxnSpPr>
      <xdr:spPr>
        <a:xfrm>
          <a:off x="8750300" y="16746855"/>
          <a:ext cx="889000" cy="14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116205</xdr:rowOff>
    </xdr:from>
    <xdr:to>
      <xdr:col>45</xdr:col>
      <xdr:colOff>177800</xdr:colOff>
      <xdr:row>98</xdr:row>
      <xdr:rowOff>37440</xdr:rowOff>
    </xdr:to>
    <xdr:cxnSp macro="">
      <xdr:nvCxnSpPr>
        <xdr:cNvPr id="462" name="直線コネクタ 461"/>
        <xdr:cNvCxnSpPr/>
      </xdr:nvCxnSpPr>
      <xdr:spPr>
        <a:xfrm flipV="1">
          <a:off x="7861300" y="16746855"/>
          <a:ext cx="889000" cy="9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142329</xdr:rowOff>
    </xdr:from>
    <xdr:to>
      <xdr:col>41</xdr:col>
      <xdr:colOff>50800</xdr:colOff>
      <xdr:row>98</xdr:row>
      <xdr:rowOff>37440</xdr:rowOff>
    </xdr:to>
    <xdr:cxnSp macro="">
      <xdr:nvCxnSpPr>
        <xdr:cNvPr id="465" name="直線コネクタ 464"/>
        <xdr:cNvCxnSpPr/>
      </xdr:nvCxnSpPr>
      <xdr:spPr>
        <a:xfrm>
          <a:off x="6972300" y="16430079"/>
          <a:ext cx="889000" cy="40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142231</xdr:rowOff>
    </xdr:from>
    <xdr:ext cx="534377" cy="259045"/>
    <xdr:sp macro="" textlink="">
      <xdr:nvSpPr>
        <xdr:cNvPr id="469" name="テキスト ボックス 468"/>
        <xdr:cNvSpPr txBox="1"/>
      </xdr:nvSpPr>
      <xdr:spPr>
        <a:xfrm>
          <a:off x="6705111" y="167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166066</xdr:rowOff>
    </xdr:from>
    <xdr:to>
      <xdr:col>55</xdr:col>
      <xdr:colOff>50800</xdr:colOff>
      <xdr:row>98</xdr:row>
      <xdr:rowOff>96216</xdr:rowOff>
    </xdr:to>
    <xdr:sp macro="" textlink="">
      <xdr:nvSpPr>
        <xdr:cNvPr id="475" name="楕円 474"/>
        <xdr:cNvSpPr/>
      </xdr:nvSpPr>
      <xdr:spPr>
        <a:xfrm>
          <a:off x="10426700" y="1679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144493</xdr:rowOff>
    </xdr:from>
    <xdr:ext cx="534377" cy="259045"/>
    <xdr:sp macro="" textlink="">
      <xdr:nvSpPr>
        <xdr:cNvPr id="476" name="普通建設事業費 （ うち更新整備　）該当値テキスト"/>
        <xdr:cNvSpPr txBox="1"/>
      </xdr:nvSpPr>
      <xdr:spPr>
        <a:xfrm>
          <a:off x="10528300" y="1677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39243</xdr:rowOff>
    </xdr:from>
    <xdr:to>
      <xdr:col>50</xdr:col>
      <xdr:colOff>165100</xdr:colOff>
      <xdr:row>98</xdr:row>
      <xdr:rowOff>140843</xdr:rowOff>
    </xdr:to>
    <xdr:sp macro="" textlink="">
      <xdr:nvSpPr>
        <xdr:cNvPr id="477" name="楕円 476"/>
        <xdr:cNvSpPr/>
      </xdr:nvSpPr>
      <xdr:spPr>
        <a:xfrm>
          <a:off x="9588500" y="1684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131970</xdr:rowOff>
    </xdr:from>
    <xdr:ext cx="469744" cy="259045"/>
    <xdr:sp macro="" textlink="">
      <xdr:nvSpPr>
        <xdr:cNvPr id="478" name="テキスト ボックス 477"/>
        <xdr:cNvSpPr txBox="1"/>
      </xdr:nvSpPr>
      <xdr:spPr>
        <a:xfrm>
          <a:off x="9404428" y="169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65405</xdr:rowOff>
    </xdr:from>
    <xdr:to>
      <xdr:col>46</xdr:col>
      <xdr:colOff>38100</xdr:colOff>
      <xdr:row>97</xdr:row>
      <xdr:rowOff>167005</xdr:rowOff>
    </xdr:to>
    <xdr:sp macro="" textlink="">
      <xdr:nvSpPr>
        <xdr:cNvPr id="479" name="楕円 478"/>
        <xdr:cNvSpPr/>
      </xdr:nvSpPr>
      <xdr:spPr>
        <a:xfrm>
          <a:off x="8699500" y="166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158132</xdr:rowOff>
    </xdr:from>
    <xdr:ext cx="534377" cy="259045"/>
    <xdr:sp macro="" textlink="">
      <xdr:nvSpPr>
        <xdr:cNvPr id="480" name="テキスト ボックス 479"/>
        <xdr:cNvSpPr txBox="1"/>
      </xdr:nvSpPr>
      <xdr:spPr>
        <a:xfrm>
          <a:off x="8483111" y="167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158090</xdr:rowOff>
    </xdr:from>
    <xdr:to>
      <xdr:col>41</xdr:col>
      <xdr:colOff>101600</xdr:colOff>
      <xdr:row>98</xdr:row>
      <xdr:rowOff>88240</xdr:rowOff>
    </xdr:to>
    <xdr:sp macro="" textlink="">
      <xdr:nvSpPr>
        <xdr:cNvPr id="481" name="楕円 480"/>
        <xdr:cNvSpPr/>
      </xdr:nvSpPr>
      <xdr:spPr>
        <a:xfrm>
          <a:off x="7810500" y="167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79367</xdr:rowOff>
    </xdr:from>
    <xdr:ext cx="534377" cy="259045"/>
    <xdr:sp macro="" textlink="">
      <xdr:nvSpPr>
        <xdr:cNvPr id="482" name="テキスト ボックス 481"/>
        <xdr:cNvSpPr txBox="1"/>
      </xdr:nvSpPr>
      <xdr:spPr>
        <a:xfrm>
          <a:off x="7594111" y="1688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91529</xdr:rowOff>
    </xdr:from>
    <xdr:to>
      <xdr:col>36</xdr:col>
      <xdr:colOff>165100</xdr:colOff>
      <xdr:row>96</xdr:row>
      <xdr:rowOff>21679</xdr:rowOff>
    </xdr:to>
    <xdr:sp macro="" textlink="">
      <xdr:nvSpPr>
        <xdr:cNvPr id="483" name="楕円 482"/>
        <xdr:cNvSpPr/>
      </xdr:nvSpPr>
      <xdr:spPr>
        <a:xfrm>
          <a:off x="6921500" y="1637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38206</xdr:rowOff>
    </xdr:from>
    <xdr:ext cx="534377" cy="259045"/>
    <xdr:sp macro="" textlink="">
      <xdr:nvSpPr>
        <xdr:cNvPr id="484" name="テキスト ボックス 483"/>
        <xdr:cNvSpPr txBox="1"/>
      </xdr:nvSpPr>
      <xdr:spPr>
        <a:xfrm>
          <a:off x="6705111" y="161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156502</xdr:rowOff>
    </xdr:from>
    <xdr:to>
      <xdr:col>85</xdr:col>
      <xdr:colOff>127000</xdr:colOff>
      <xdr:row>38</xdr:row>
      <xdr:rowOff>25400</xdr:rowOff>
    </xdr:to>
    <xdr:cxnSp macro="">
      <xdr:nvCxnSpPr>
        <xdr:cNvPr id="509" name="直線コネクタ 508"/>
        <xdr:cNvCxnSpPr/>
      </xdr:nvCxnSpPr>
      <xdr:spPr>
        <a:xfrm>
          <a:off x="15481300" y="6500152"/>
          <a:ext cx="8382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156502</xdr:rowOff>
    </xdr:from>
    <xdr:to>
      <xdr:col>81</xdr:col>
      <xdr:colOff>50800</xdr:colOff>
      <xdr:row>38</xdr:row>
      <xdr:rowOff>8198</xdr:rowOff>
    </xdr:to>
    <xdr:cxnSp macro="">
      <xdr:nvCxnSpPr>
        <xdr:cNvPr id="512" name="直線コネクタ 511"/>
        <xdr:cNvCxnSpPr/>
      </xdr:nvCxnSpPr>
      <xdr:spPr>
        <a:xfrm flipV="1">
          <a:off x="14592300" y="6500152"/>
          <a:ext cx="889000" cy="2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8198</xdr:rowOff>
    </xdr:from>
    <xdr:to>
      <xdr:col>76</xdr:col>
      <xdr:colOff>114300</xdr:colOff>
      <xdr:row>38</xdr:row>
      <xdr:rowOff>17570</xdr:rowOff>
    </xdr:to>
    <xdr:cxnSp macro="">
      <xdr:nvCxnSpPr>
        <xdr:cNvPr id="515" name="直線コネクタ 514"/>
        <xdr:cNvCxnSpPr/>
      </xdr:nvCxnSpPr>
      <xdr:spPr>
        <a:xfrm flipV="1">
          <a:off x="13703300" y="6523298"/>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17570</xdr:rowOff>
    </xdr:from>
    <xdr:to>
      <xdr:col>71</xdr:col>
      <xdr:colOff>177800</xdr:colOff>
      <xdr:row>38</xdr:row>
      <xdr:rowOff>25400</xdr:rowOff>
    </xdr:to>
    <xdr:cxnSp macro="">
      <xdr:nvCxnSpPr>
        <xdr:cNvPr id="518" name="直線コネクタ 517"/>
        <xdr:cNvCxnSpPr/>
      </xdr:nvCxnSpPr>
      <xdr:spPr>
        <a:xfrm flipV="1">
          <a:off x="12814300" y="6532670"/>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105702</xdr:rowOff>
    </xdr:from>
    <xdr:to>
      <xdr:col>81</xdr:col>
      <xdr:colOff>101600</xdr:colOff>
      <xdr:row>38</xdr:row>
      <xdr:rowOff>35852</xdr:rowOff>
    </xdr:to>
    <xdr:sp macro="" textlink="">
      <xdr:nvSpPr>
        <xdr:cNvPr id="530" name="楕円 529"/>
        <xdr:cNvSpPr/>
      </xdr:nvSpPr>
      <xdr:spPr>
        <a:xfrm>
          <a:off x="15430500" y="644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26979</xdr:rowOff>
    </xdr:from>
    <xdr:ext cx="378565" cy="259045"/>
    <xdr:sp macro="" textlink="">
      <xdr:nvSpPr>
        <xdr:cNvPr id="531" name="テキスト ボックス 530"/>
        <xdr:cNvSpPr txBox="1"/>
      </xdr:nvSpPr>
      <xdr:spPr>
        <a:xfrm>
          <a:off x="15292017" y="6542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128848</xdr:rowOff>
    </xdr:from>
    <xdr:to>
      <xdr:col>76</xdr:col>
      <xdr:colOff>165100</xdr:colOff>
      <xdr:row>38</xdr:row>
      <xdr:rowOff>58998</xdr:rowOff>
    </xdr:to>
    <xdr:sp macro="" textlink="">
      <xdr:nvSpPr>
        <xdr:cNvPr id="532" name="楕円 531"/>
        <xdr:cNvSpPr/>
      </xdr:nvSpPr>
      <xdr:spPr>
        <a:xfrm>
          <a:off x="14541500" y="647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50125</xdr:rowOff>
    </xdr:from>
    <xdr:ext cx="378565" cy="259045"/>
    <xdr:sp macro="" textlink="">
      <xdr:nvSpPr>
        <xdr:cNvPr id="533" name="テキスト ボックス 532"/>
        <xdr:cNvSpPr txBox="1"/>
      </xdr:nvSpPr>
      <xdr:spPr>
        <a:xfrm>
          <a:off x="14403017" y="6565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138221</xdr:rowOff>
    </xdr:from>
    <xdr:to>
      <xdr:col>72</xdr:col>
      <xdr:colOff>38100</xdr:colOff>
      <xdr:row>38</xdr:row>
      <xdr:rowOff>68371</xdr:rowOff>
    </xdr:to>
    <xdr:sp macro="" textlink="">
      <xdr:nvSpPr>
        <xdr:cNvPr id="534" name="楕円 533"/>
        <xdr:cNvSpPr/>
      </xdr:nvSpPr>
      <xdr:spPr>
        <a:xfrm>
          <a:off x="13652500" y="648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59497</xdr:rowOff>
    </xdr:from>
    <xdr:ext cx="378565" cy="259045"/>
    <xdr:sp macro="" textlink="">
      <xdr:nvSpPr>
        <xdr:cNvPr id="535" name="テキスト ボックス 534"/>
        <xdr:cNvSpPr txBox="1"/>
      </xdr:nvSpPr>
      <xdr:spPr>
        <a:xfrm>
          <a:off x="13514017" y="6574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79318</xdr:rowOff>
    </xdr:from>
    <xdr:to>
      <xdr:col>85</xdr:col>
      <xdr:colOff>127000</xdr:colOff>
      <xdr:row>77</xdr:row>
      <xdr:rowOff>95318</xdr:rowOff>
    </xdr:to>
    <xdr:cxnSp macro="">
      <xdr:nvCxnSpPr>
        <xdr:cNvPr id="617" name="直線コネクタ 616"/>
        <xdr:cNvCxnSpPr/>
      </xdr:nvCxnSpPr>
      <xdr:spPr>
        <a:xfrm flipV="1">
          <a:off x="15481300" y="13280968"/>
          <a:ext cx="8382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81521</xdr:rowOff>
    </xdr:from>
    <xdr:to>
      <xdr:col>81</xdr:col>
      <xdr:colOff>50800</xdr:colOff>
      <xdr:row>77</xdr:row>
      <xdr:rowOff>95318</xdr:rowOff>
    </xdr:to>
    <xdr:cxnSp macro="">
      <xdr:nvCxnSpPr>
        <xdr:cNvPr id="620" name="直線コネクタ 619"/>
        <xdr:cNvCxnSpPr/>
      </xdr:nvCxnSpPr>
      <xdr:spPr>
        <a:xfrm>
          <a:off x="14592300" y="13283171"/>
          <a:ext cx="8890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63103</xdr:rowOff>
    </xdr:from>
    <xdr:to>
      <xdr:col>76</xdr:col>
      <xdr:colOff>114300</xdr:colOff>
      <xdr:row>77</xdr:row>
      <xdr:rowOff>81521</xdr:rowOff>
    </xdr:to>
    <xdr:cxnSp macro="">
      <xdr:nvCxnSpPr>
        <xdr:cNvPr id="623" name="直線コネクタ 622"/>
        <xdr:cNvCxnSpPr/>
      </xdr:nvCxnSpPr>
      <xdr:spPr>
        <a:xfrm>
          <a:off x="13703300" y="13264753"/>
          <a:ext cx="889000" cy="1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53387</xdr:rowOff>
    </xdr:from>
    <xdr:to>
      <xdr:col>71</xdr:col>
      <xdr:colOff>177800</xdr:colOff>
      <xdr:row>77</xdr:row>
      <xdr:rowOff>63103</xdr:rowOff>
    </xdr:to>
    <xdr:cxnSp macro="">
      <xdr:nvCxnSpPr>
        <xdr:cNvPr id="626" name="直線コネクタ 625"/>
        <xdr:cNvCxnSpPr/>
      </xdr:nvCxnSpPr>
      <xdr:spPr>
        <a:xfrm>
          <a:off x="12814300" y="13255037"/>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28518</xdr:rowOff>
    </xdr:from>
    <xdr:to>
      <xdr:col>85</xdr:col>
      <xdr:colOff>177800</xdr:colOff>
      <xdr:row>77</xdr:row>
      <xdr:rowOff>130118</xdr:rowOff>
    </xdr:to>
    <xdr:sp macro="" textlink="">
      <xdr:nvSpPr>
        <xdr:cNvPr id="636" name="楕円 635"/>
        <xdr:cNvSpPr/>
      </xdr:nvSpPr>
      <xdr:spPr>
        <a:xfrm>
          <a:off x="16268700" y="1323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6945</xdr:rowOff>
    </xdr:from>
    <xdr:ext cx="534377" cy="259045"/>
    <xdr:sp macro="" textlink="">
      <xdr:nvSpPr>
        <xdr:cNvPr id="637" name="公債費該当値テキスト"/>
        <xdr:cNvSpPr txBox="1"/>
      </xdr:nvSpPr>
      <xdr:spPr>
        <a:xfrm>
          <a:off x="16370300" y="1320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44518</xdr:rowOff>
    </xdr:from>
    <xdr:to>
      <xdr:col>81</xdr:col>
      <xdr:colOff>101600</xdr:colOff>
      <xdr:row>77</xdr:row>
      <xdr:rowOff>146118</xdr:rowOff>
    </xdr:to>
    <xdr:sp macro="" textlink="">
      <xdr:nvSpPr>
        <xdr:cNvPr id="638" name="楕円 637"/>
        <xdr:cNvSpPr/>
      </xdr:nvSpPr>
      <xdr:spPr>
        <a:xfrm>
          <a:off x="15430500" y="1324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137245</xdr:rowOff>
    </xdr:from>
    <xdr:ext cx="534377" cy="259045"/>
    <xdr:sp macro="" textlink="">
      <xdr:nvSpPr>
        <xdr:cNvPr id="639" name="テキスト ボックス 638"/>
        <xdr:cNvSpPr txBox="1"/>
      </xdr:nvSpPr>
      <xdr:spPr>
        <a:xfrm>
          <a:off x="15214111" y="1333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30721</xdr:rowOff>
    </xdr:from>
    <xdr:to>
      <xdr:col>76</xdr:col>
      <xdr:colOff>165100</xdr:colOff>
      <xdr:row>77</xdr:row>
      <xdr:rowOff>132321</xdr:rowOff>
    </xdr:to>
    <xdr:sp macro="" textlink="">
      <xdr:nvSpPr>
        <xdr:cNvPr id="640" name="楕円 639"/>
        <xdr:cNvSpPr/>
      </xdr:nvSpPr>
      <xdr:spPr>
        <a:xfrm>
          <a:off x="14541500" y="1323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123448</xdr:rowOff>
    </xdr:from>
    <xdr:ext cx="534377" cy="259045"/>
    <xdr:sp macro="" textlink="">
      <xdr:nvSpPr>
        <xdr:cNvPr id="641" name="テキスト ボックス 640"/>
        <xdr:cNvSpPr txBox="1"/>
      </xdr:nvSpPr>
      <xdr:spPr>
        <a:xfrm>
          <a:off x="14325111" y="1332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12303</xdr:rowOff>
    </xdr:from>
    <xdr:to>
      <xdr:col>72</xdr:col>
      <xdr:colOff>38100</xdr:colOff>
      <xdr:row>77</xdr:row>
      <xdr:rowOff>113903</xdr:rowOff>
    </xdr:to>
    <xdr:sp macro="" textlink="">
      <xdr:nvSpPr>
        <xdr:cNvPr id="642" name="楕円 641"/>
        <xdr:cNvSpPr/>
      </xdr:nvSpPr>
      <xdr:spPr>
        <a:xfrm>
          <a:off x="13652500" y="1321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105030</xdr:rowOff>
    </xdr:from>
    <xdr:ext cx="534377" cy="259045"/>
    <xdr:sp macro="" textlink="">
      <xdr:nvSpPr>
        <xdr:cNvPr id="643" name="テキスト ボックス 642"/>
        <xdr:cNvSpPr txBox="1"/>
      </xdr:nvSpPr>
      <xdr:spPr>
        <a:xfrm>
          <a:off x="13436111" y="1330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2587</xdr:rowOff>
    </xdr:from>
    <xdr:to>
      <xdr:col>67</xdr:col>
      <xdr:colOff>101600</xdr:colOff>
      <xdr:row>77</xdr:row>
      <xdr:rowOff>104187</xdr:rowOff>
    </xdr:to>
    <xdr:sp macro="" textlink="">
      <xdr:nvSpPr>
        <xdr:cNvPr id="644" name="楕円 643"/>
        <xdr:cNvSpPr/>
      </xdr:nvSpPr>
      <xdr:spPr>
        <a:xfrm>
          <a:off x="12763500" y="1320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95314</xdr:rowOff>
    </xdr:from>
    <xdr:ext cx="534377" cy="259045"/>
    <xdr:sp macro="" textlink="">
      <xdr:nvSpPr>
        <xdr:cNvPr id="645" name="テキスト ボックス 644"/>
        <xdr:cNvSpPr txBox="1"/>
      </xdr:nvSpPr>
      <xdr:spPr>
        <a:xfrm>
          <a:off x="12547111" y="1329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171095</xdr:rowOff>
    </xdr:from>
    <xdr:to>
      <xdr:col>85</xdr:col>
      <xdr:colOff>127000</xdr:colOff>
      <xdr:row>99</xdr:row>
      <xdr:rowOff>11303</xdr:rowOff>
    </xdr:to>
    <xdr:cxnSp macro="">
      <xdr:nvCxnSpPr>
        <xdr:cNvPr id="674" name="直線コネクタ 673"/>
        <xdr:cNvCxnSpPr/>
      </xdr:nvCxnSpPr>
      <xdr:spPr>
        <a:xfrm>
          <a:off x="15481300" y="16973195"/>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171095</xdr:rowOff>
    </xdr:from>
    <xdr:to>
      <xdr:col>81</xdr:col>
      <xdr:colOff>50800</xdr:colOff>
      <xdr:row>99</xdr:row>
      <xdr:rowOff>9665</xdr:rowOff>
    </xdr:to>
    <xdr:cxnSp macro="">
      <xdr:nvCxnSpPr>
        <xdr:cNvPr id="677" name="直線コネクタ 676"/>
        <xdr:cNvCxnSpPr/>
      </xdr:nvCxnSpPr>
      <xdr:spPr>
        <a:xfrm flipV="1">
          <a:off x="14592300" y="16973195"/>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9665</xdr:rowOff>
    </xdr:from>
    <xdr:to>
      <xdr:col>76</xdr:col>
      <xdr:colOff>114300</xdr:colOff>
      <xdr:row>99</xdr:row>
      <xdr:rowOff>31268</xdr:rowOff>
    </xdr:to>
    <xdr:cxnSp macro="">
      <xdr:nvCxnSpPr>
        <xdr:cNvPr id="680" name="直線コネクタ 679"/>
        <xdr:cNvCxnSpPr/>
      </xdr:nvCxnSpPr>
      <xdr:spPr>
        <a:xfrm flipV="1">
          <a:off x="13703300" y="16983215"/>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12503</xdr:rowOff>
    </xdr:from>
    <xdr:to>
      <xdr:col>71</xdr:col>
      <xdr:colOff>177800</xdr:colOff>
      <xdr:row>99</xdr:row>
      <xdr:rowOff>31268</xdr:rowOff>
    </xdr:to>
    <xdr:cxnSp macro="">
      <xdr:nvCxnSpPr>
        <xdr:cNvPr id="683" name="直線コネクタ 682"/>
        <xdr:cNvCxnSpPr/>
      </xdr:nvCxnSpPr>
      <xdr:spPr>
        <a:xfrm>
          <a:off x="12814300" y="16986053"/>
          <a:ext cx="8890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131953</xdr:rowOff>
    </xdr:from>
    <xdr:to>
      <xdr:col>85</xdr:col>
      <xdr:colOff>177800</xdr:colOff>
      <xdr:row>99</xdr:row>
      <xdr:rowOff>62103</xdr:rowOff>
    </xdr:to>
    <xdr:sp macro="" textlink="">
      <xdr:nvSpPr>
        <xdr:cNvPr id="693" name="楕円 692"/>
        <xdr:cNvSpPr/>
      </xdr:nvSpPr>
      <xdr:spPr>
        <a:xfrm>
          <a:off x="16268700" y="1693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46880</xdr:rowOff>
    </xdr:from>
    <xdr:ext cx="469744" cy="259045"/>
    <xdr:sp macro="" textlink="">
      <xdr:nvSpPr>
        <xdr:cNvPr id="694" name="積立金該当値テキスト"/>
        <xdr:cNvSpPr txBox="1"/>
      </xdr:nvSpPr>
      <xdr:spPr>
        <a:xfrm>
          <a:off x="16370300" y="1684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120295</xdr:rowOff>
    </xdr:from>
    <xdr:to>
      <xdr:col>81</xdr:col>
      <xdr:colOff>101600</xdr:colOff>
      <xdr:row>99</xdr:row>
      <xdr:rowOff>50445</xdr:rowOff>
    </xdr:to>
    <xdr:sp macro="" textlink="">
      <xdr:nvSpPr>
        <xdr:cNvPr id="695" name="楕円 694"/>
        <xdr:cNvSpPr/>
      </xdr:nvSpPr>
      <xdr:spPr>
        <a:xfrm>
          <a:off x="15430500" y="169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41572</xdr:rowOff>
    </xdr:from>
    <xdr:ext cx="469744" cy="259045"/>
    <xdr:sp macro="" textlink="">
      <xdr:nvSpPr>
        <xdr:cNvPr id="696" name="テキスト ボックス 695"/>
        <xdr:cNvSpPr txBox="1"/>
      </xdr:nvSpPr>
      <xdr:spPr>
        <a:xfrm>
          <a:off x="15246428" y="1701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130315</xdr:rowOff>
    </xdr:from>
    <xdr:to>
      <xdr:col>76</xdr:col>
      <xdr:colOff>165100</xdr:colOff>
      <xdr:row>99</xdr:row>
      <xdr:rowOff>60465</xdr:rowOff>
    </xdr:to>
    <xdr:sp macro="" textlink="">
      <xdr:nvSpPr>
        <xdr:cNvPr id="697" name="楕円 696"/>
        <xdr:cNvSpPr/>
      </xdr:nvSpPr>
      <xdr:spPr>
        <a:xfrm>
          <a:off x="14541500" y="169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51592</xdr:rowOff>
    </xdr:from>
    <xdr:ext cx="469744" cy="259045"/>
    <xdr:sp macro="" textlink="">
      <xdr:nvSpPr>
        <xdr:cNvPr id="698" name="テキスト ボックス 697"/>
        <xdr:cNvSpPr txBox="1"/>
      </xdr:nvSpPr>
      <xdr:spPr>
        <a:xfrm>
          <a:off x="14357428" y="1702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151918</xdr:rowOff>
    </xdr:from>
    <xdr:to>
      <xdr:col>72</xdr:col>
      <xdr:colOff>38100</xdr:colOff>
      <xdr:row>99</xdr:row>
      <xdr:rowOff>82068</xdr:rowOff>
    </xdr:to>
    <xdr:sp macro="" textlink="">
      <xdr:nvSpPr>
        <xdr:cNvPr id="699" name="楕円 698"/>
        <xdr:cNvSpPr/>
      </xdr:nvSpPr>
      <xdr:spPr>
        <a:xfrm>
          <a:off x="13652500" y="1695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73195</xdr:rowOff>
    </xdr:from>
    <xdr:ext cx="378565" cy="259045"/>
    <xdr:sp macro="" textlink="">
      <xdr:nvSpPr>
        <xdr:cNvPr id="700" name="テキスト ボックス 699"/>
        <xdr:cNvSpPr txBox="1"/>
      </xdr:nvSpPr>
      <xdr:spPr>
        <a:xfrm>
          <a:off x="13514017" y="1704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133153</xdr:rowOff>
    </xdr:from>
    <xdr:to>
      <xdr:col>67</xdr:col>
      <xdr:colOff>101600</xdr:colOff>
      <xdr:row>99</xdr:row>
      <xdr:rowOff>63303</xdr:rowOff>
    </xdr:to>
    <xdr:sp macro="" textlink="">
      <xdr:nvSpPr>
        <xdr:cNvPr id="701" name="楕円 700"/>
        <xdr:cNvSpPr/>
      </xdr:nvSpPr>
      <xdr:spPr>
        <a:xfrm>
          <a:off x="12763500" y="1693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54430</xdr:rowOff>
    </xdr:from>
    <xdr:ext cx="469744" cy="259045"/>
    <xdr:sp macro="" textlink="">
      <xdr:nvSpPr>
        <xdr:cNvPr id="702" name="テキスト ボックス 701"/>
        <xdr:cNvSpPr txBox="1"/>
      </xdr:nvSpPr>
      <xdr:spPr>
        <a:xfrm>
          <a:off x="12579428" y="17027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117830</xdr:rowOff>
    </xdr:from>
    <xdr:to>
      <xdr:col>116</xdr:col>
      <xdr:colOff>63500</xdr:colOff>
      <xdr:row>78</xdr:row>
      <xdr:rowOff>43841</xdr:rowOff>
    </xdr:to>
    <xdr:cxnSp macro="">
      <xdr:nvCxnSpPr>
        <xdr:cNvPr id="848" name="直線コネクタ 847"/>
        <xdr:cNvCxnSpPr/>
      </xdr:nvCxnSpPr>
      <xdr:spPr>
        <a:xfrm>
          <a:off x="21323300" y="13319480"/>
          <a:ext cx="838200" cy="9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170408</xdr:rowOff>
    </xdr:from>
    <xdr:to>
      <xdr:col>111</xdr:col>
      <xdr:colOff>177800</xdr:colOff>
      <xdr:row>77</xdr:row>
      <xdr:rowOff>117830</xdr:rowOff>
    </xdr:to>
    <xdr:cxnSp macro="">
      <xdr:nvCxnSpPr>
        <xdr:cNvPr id="851" name="直線コネクタ 850"/>
        <xdr:cNvCxnSpPr/>
      </xdr:nvCxnSpPr>
      <xdr:spPr>
        <a:xfrm>
          <a:off x="20434300" y="132006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170408</xdr:rowOff>
    </xdr:from>
    <xdr:to>
      <xdr:col>107</xdr:col>
      <xdr:colOff>50800</xdr:colOff>
      <xdr:row>77</xdr:row>
      <xdr:rowOff>169723</xdr:rowOff>
    </xdr:to>
    <xdr:cxnSp macro="">
      <xdr:nvCxnSpPr>
        <xdr:cNvPr id="854" name="直線コネクタ 853"/>
        <xdr:cNvCxnSpPr/>
      </xdr:nvCxnSpPr>
      <xdr:spPr>
        <a:xfrm flipV="1">
          <a:off x="19545300" y="13200608"/>
          <a:ext cx="889000" cy="17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39915</xdr:rowOff>
    </xdr:from>
    <xdr:to>
      <xdr:col>102</xdr:col>
      <xdr:colOff>114300</xdr:colOff>
      <xdr:row>77</xdr:row>
      <xdr:rowOff>169723</xdr:rowOff>
    </xdr:to>
    <xdr:cxnSp macro="">
      <xdr:nvCxnSpPr>
        <xdr:cNvPr id="857" name="直線コネクタ 856"/>
        <xdr:cNvCxnSpPr/>
      </xdr:nvCxnSpPr>
      <xdr:spPr>
        <a:xfrm>
          <a:off x="18656300" y="13241565"/>
          <a:ext cx="889000" cy="12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164491</xdr:rowOff>
    </xdr:from>
    <xdr:to>
      <xdr:col>116</xdr:col>
      <xdr:colOff>114300</xdr:colOff>
      <xdr:row>78</xdr:row>
      <xdr:rowOff>94641</xdr:rowOff>
    </xdr:to>
    <xdr:sp macro="" textlink="">
      <xdr:nvSpPr>
        <xdr:cNvPr id="867" name="楕円 866"/>
        <xdr:cNvSpPr/>
      </xdr:nvSpPr>
      <xdr:spPr>
        <a:xfrm>
          <a:off x="22110700" y="133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142918</xdr:rowOff>
    </xdr:from>
    <xdr:ext cx="534377" cy="259045"/>
    <xdr:sp macro="" textlink="">
      <xdr:nvSpPr>
        <xdr:cNvPr id="868" name="繰出金該当値テキスト"/>
        <xdr:cNvSpPr txBox="1"/>
      </xdr:nvSpPr>
      <xdr:spPr>
        <a:xfrm>
          <a:off x="22212300" y="1334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67030</xdr:rowOff>
    </xdr:from>
    <xdr:to>
      <xdr:col>112</xdr:col>
      <xdr:colOff>38100</xdr:colOff>
      <xdr:row>77</xdr:row>
      <xdr:rowOff>168630</xdr:rowOff>
    </xdr:to>
    <xdr:sp macro="" textlink="">
      <xdr:nvSpPr>
        <xdr:cNvPr id="869" name="楕円 868"/>
        <xdr:cNvSpPr/>
      </xdr:nvSpPr>
      <xdr:spPr>
        <a:xfrm>
          <a:off x="21272500" y="132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159757</xdr:rowOff>
    </xdr:from>
    <xdr:ext cx="534377" cy="259045"/>
    <xdr:sp macro="" textlink="">
      <xdr:nvSpPr>
        <xdr:cNvPr id="870" name="テキスト ボックス 869"/>
        <xdr:cNvSpPr txBox="1"/>
      </xdr:nvSpPr>
      <xdr:spPr>
        <a:xfrm>
          <a:off x="21056111" y="133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119608</xdr:rowOff>
    </xdr:from>
    <xdr:to>
      <xdr:col>107</xdr:col>
      <xdr:colOff>101600</xdr:colOff>
      <xdr:row>77</xdr:row>
      <xdr:rowOff>49758</xdr:rowOff>
    </xdr:to>
    <xdr:sp macro="" textlink="">
      <xdr:nvSpPr>
        <xdr:cNvPr id="871" name="楕円 870"/>
        <xdr:cNvSpPr/>
      </xdr:nvSpPr>
      <xdr:spPr>
        <a:xfrm>
          <a:off x="20383500" y="1314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40885</xdr:rowOff>
    </xdr:from>
    <xdr:ext cx="534377" cy="259045"/>
    <xdr:sp macro="" textlink="">
      <xdr:nvSpPr>
        <xdr:cNvPr id="872" name="テキスト ボックス 871"/>
        <xdr:cNvSpPr txBox="1"/>
      </xdr:nvSpPr>
      <xdr:spPr>
        <a:xfrm>
          <a:off x="20167111" y="1324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118923</xdr:rowOff>
    </xdr:from>
    <xdr:to>
      <xdr:col>102</xdr:col>
      <xdr:colOff>165100</xdr:colOff>
      <xdr:row>78</xdr:row>
      <xdr:rowOff>49073</xdr:rowOff>
    </xdr:to>
    <xdr:sp macro="" textlink="">
      <xdr:nvSpPr>
        <xdr:cNvPr id="873" name="楕円 872"/>
        <xdr:cNvSpPr/>
      </xdr:nvSpPr>
      <xdr:spPr>
        <a:xfrm>
          <a:off x="19494500" y="133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40200</xdr:rowOff>
    </xdr:from>
    <xdr:ext cx="534377" cy="259045"/>
    <xdr:sp macro="" textlink="">
      <xdr:nvSpPr>
        <xdr:cNvPr id="874" name="テキスト ボックス 873"/>
        <xdr:cNvSpPr txBox="1"/>
      </xdr:nvSpPr>
      <xdr:spPr>
        <a:xfrm>
          <a:off x="19278111" y="1341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160565</xdr:rowOff>
    </xdr:from>
    <xdr:to>
      <xdr:col>98</xdr:col>
      <xdr:colOff>38100</xdr:colOff>
      <xdr:row>77</xdr:row>
      <xdr:rowOff>90715</xdr:rowOff>
    </xdr:to>
    <xdr:sp macro="" textlink="">
      <xdr:nvSpPr>
        <xdr:cNvPr id="875" name="楕円 874"/>
        <xdr:cNvSpPr/>
      </xdr:nvSpPr>
      <xdr:spPr>
        <a:xfrm>
          <a:off x="18605500" y="1319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81842</xdr:rowOff>
    </xdr:from>
    <xdr:ext cx="534377" cy="259045"/>
    <xdr:sp macro="" textlink="">
      <xdr:nvSpPr>
        <xdr:cNvPr id="876" name="テキスト ボックス 875"/>
        <xdr:cNvSpPr txBox="1"/>
      </xdr:nvSpPr>
      <xdr:spPr>
        <a:xfrm>
          <a:off x="18389111" y="132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歳出決算総額は、新型コロナウイルス感染症緊急経済対策及び感染拡大防止対策の実施等に伴い、住民一人当たり</a:t>
          </a:r>
          <a:r>
            <a:rPr kumimoji="1" lang="en-US" altLang="ja-JP" sz="1300">
              <a:latin typeface="ＭＳ Ｐゴシック" panose="020B0600070205080204" pitchFamily="50" charset="-128"/>
              <a:ea typeface="ＭＳ Ｐゴシック" panose="020B0600070205080204" pitchFamily="50" charset="-128"/>
            </a:rPr>
            <a:t>494,480</a:t>
          </a:r>
          <a:r>
            <a:rPr kumimoji="1" lang="ja-JP" altLang="en-US" sz="1300">
              <a:latin typeface="ＭＳ Ｐゴシック" panose="020B0600070205080204" pitchFamily="50" charset="-128"/>
              <a:ea typeface="ＭＳ Ｐゴシック" panose="020B0600070205080204" pitchFamily="50" charset="-128"/>
            </a:rPr>
            <a:t>円となり、前年度から</a:t>
          </a:r>
          <a:r>
            <a:rPr kumimoji="1" lang="en-US" altLang="ja-JP" sz="1300">
              <a:latin typeface="ＭＳ Ｐゴシック" panose="020B0600070205080204" pitchFamily="50" charset="-128"/>
              <a:ea typeface="ＭＳ Ｐゴシック" panose="020B0600070205080204" pitchFamily="50" charset="-128"/>
            </a:rPr>
            <a:t>133,915</a:t>
          </a:r>
          <a:r>
            <a:rPr kumimoji="1" lang="ja-JP" altLang="en-US" sz="1300">
              <a:latin typeface="ＭＳ Ｐゴシック" panose="020B0600070205080204" pitchFamily="50" charset="-128"/>
              <a:ea typeface="ＭＳ Ｐゴシック" panose="020B0600070205080204" pitchFamily="50" charset="-128"/>
            </a:rPr>
            <a:t>円の増となった。（令和元年度住民一人当たり</a:t>
          </a:r>
          <a:r>
            <a:rPr kumimoji="1" lang="en-US" altLang="ja-JP" sz="1300">
              <a:latin typeface="ＭＳ Ｐゴシック" panose="020B0600070205080204" pitchFamily="50" charset="-128"/>
              <a:ea typeface="ＭＳ Ｐゴシック" panose="020B0600070205080204" pitchFamily="50" charset="-128"/>
            </a:rPr>
            <a:t>360.565</a:t>
          </a:r>
          <a:r>
            <a:rPr kumimoji="1" lang="ja-JP" altLang="en-US" sz="1300">
              <a:latin typeface="ＭＳ Ｐゴシック" panose="020B0600070205080204" pitchFamily="50" charset="-128"/>
              <a:ea typeface="ＭＳ Ｐゴシック" panose="020B0600070205080204" pitchFamily="50" charset="-128"/>
            </a:rPr>
            <a:t>円）</a:t>
          </a:r>
        </a:p>
        <a:p>
          <a:r>
            <a:rPr kumimoji="1" lang="ja-JP" altLang="en-US" sz="1300">
              <a:latin typeface="ＭＳ Ｐゴシック" panose="020B0600070205080204" pitchFamily="50" charset="-128"/>
              <a:ea typeface="ＭＳ Ｐゴシック" panose="020B0600070205080204" pitchFamily="50" charset="-128"/>
            </a:rPr>
            <a:t>補助費等は、特別定額給付金に加え、特別定額給付金の支給の対象外となる新生児が出生した世帯への給付金、新型コロナウイルス感染症対応を行う市立病院への負担金及び補助金の増等により前年度から大幅増となり、東京都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扶助費は、子育て世代である比較的若い年齢層の世帯が多いこと等による児童福祉費や、障害福祉費とはじめとする社会福祉費の増等により前年度から増となり、全国平均及び類似団体平均を上回った。</a:t>
          </a:r>
        </a:p>
        <a:p>
          <a:r>
            <a:rPr kumimoji="1" lang="ja-JP" altLang="en-US" sz="1300">
              <a:latin typeface="ＭＳ Ｐゴシック" panose="020B0600070205080204" pitchFamily="50" charset="-128"/>
              <a:ea typeface="ＭＳ Ｐゴシック" panose="020B0600070205080204" pitchFamily="50" charset="-128"/>
            </a:rPr>
            <a:t>普通建設事業費は、学校給食第一調理場の建替移転に伴う工事請負費及び厨房機器購入費、庁舎空調設備改修工事請負費の増等により前年度から増となり、全国平均、東京都平均及び類似団体平均を上回った。</a:t>
          </a:r>
        </a:p>
        <a:p>
          <a:r>
            <a:rPr kumimoji="1" lang="ja-JP" altLang="en-US" sz="1300">
              <a:latin typeface="ＭＳ Ｐゴシック" panose="020B0600070205080204" pitchFamily="50" charset="-128"/>
              <a:ea typeface="ＭＳ Ｐゴシック" panose="020B0600070205080204" pitchFamily="50" charset="-128"/>
            </a:rPr>
            <a:t>物件費は、小・中学校の児童及び生徒全員へのタブレット貸与に伴う消耗品費、委託料及び通信料、学校給食費の公会計制度への移行に伴う給食賄材料費の増等により、前年度から増となり、類似団体平均を上回った。</a:t>
          </a:r>
        </a:p>
        <a:p>
          <a:r>
            <a:rPr kumimoji="1" lang="ja-JP" altLang="en-US" sz="1300">
              <a:latin typeface="ＭＳ Ｐゴシック" panose="020B0600070205080204" pitchFamily="50" charset="-128"/>
              <a:ea typeface="ＭＳ Ｐゴシック" panose="020B0600070205080204" pitchFamily="50" charset="-128"/>
            </a:rPr>
            <a:t>繰出金は、特別会計の運営が概ね健全であることや国民健康保険税率の改定等に伴う繰出金の減等により、前年度から減となり、全国平均、東京都平均及び類似団体平均を下回った。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92,262
90,811
17.97
47,116,848
45,621,756
939,358
18,191,145
24,454,744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32715</xdr:rowOff>
    </xdr:from>
    <xdr:to>
      <xdr:col>24</xdr:col>
      <xdr:colOff>63500</xdr:colOff>
      <xdr:row>35</xdr:row>
      <xdr:rowOff>42316</xdr:rowOff>
    </xdr:to>
    <xdr:cxnSp macro="">
      <xdr:nvCxnSpPr>
        <xdr:cNvPr id="59" name="直線コネクタ 58"/>
        <xdr:cNvCxnSpPr/>
      </xdr:nvCxnSpPr>
      <xdr:spPr>
        <a:xfrm>
          <a:off x="3797300" y="6033465"/>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154331</xdr:rowOff>
    </xdr:from>
    <xdr:to>
      <xdr:col>19</xdr:col>
      <xdr:colOff>177800</xdr:colOff>
      <xdr:row>35</xdr:row>
      <xdr:rowOff>32715</xdr:rowOff>
    </xdr:to>
    <xdr:cxnSp macro="">
      <xdr:nvCxnSpPr>
        <xdr:cNvPr id="62" name="直線コネクタ 61"/>
        <xdr:cNvCxnSpPr/>
      </xdr:nvCxnSpPr>
      <xdr:spPr>
        <a:xfrm>
          <a:off x="2908300" y="5983631"/>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154331</xdr:rowOff>
    </xdr:from>
    <xdr:to>
      <xdr:col>15</xdr:col>
      <xdr:colOff>50800</xdr:colOff>
      <xdr:row>35</xdr:row>
      <xdr:rowOff>4826</xdr:rowOff>
    </xdr:to>
    <xdr:cxnSp macro="">
      <xdr:nvCxnSpPr>
        <xdr:cNvPr id="65" name="直線コネクタ 64"/>
        <xdr:cNvCxnSpPr/>
      </xdr:nvCxnSpPr>
      <xdr:spPr>
        <a:xfrm flipV="1">
          <a:off x="2019300" y="5983631"/>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155702</xdr:rowOff>
    </xdr:from>
    <xdr:to>
      <xdr:col>10</xdr:col>
      <xdr:colOff>114300</xdr:colOff>
      <xdr:row>35</xdr:row>
      <xdr:rowOff>4826</xdr:rowOff>
    </xdr:to>
    <xdr:cxnSp macro="">
      <xdr:nvCxnSpPr>
        <xdr:cNvPr id="68" name="直線コネクタ 67"/>
        <xdr:cNvCxnSpPr/>
      </xdr:nvCxnSpPr>
      <xdr:spPr>
        <a:xfrm>
          <a:off x="1130300" y="598500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162966</xdr:rowOff>
    </xdr:from>
    <xdr:to>
      <xdr:col>24</xdr:col>
      <xdr:colOff>114300</xdr:colOff>
      <xdr:row>35</xdr:row>
      <xdr:rowOff>93116</xdr:rowOff>
    </xdr:to>
    <xdr:sp macro="" textlink="">
      <xdr:nvSpPr>
        <xdr:cNvPr id="78" name="楕円 77"/>
        <xdr:cNvSpPr/>
      </xdr:nvSpPr>
      <xdr:spPr>
        <a:xfrm>
          <a:off x="4584700" y="59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14393</xdr:rowOff>
    </xdr:from>
    <xdr:ext cx="469744" cy="259045"/>
    <xdr:sp macro="" textlink="">
      <xdr:nvSpPr>
        <xdr:cNvPr id="79" name="議会費該当値テキスト"/>
        <xdr:cNvSpPr txBox="1"/>
      </xdr:nvSpPr>
      <xdr:spPr>
        <a:xfrm>
          <a:off x="4686300" y="584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153365</xdr:rowOff>
    </xdr:from>
    <xdr:to>
      <xdr:col>20</xdr:col>
      <xdr:colOff>38100</xdr:colOff>
      <xdr:row>35</xdr:row>
      <xdr:rowOff>83515</xdr:rowOff>
    </xdr:to>
    <xdr:sp macro="" textlink="">
      <xdr:nvSpPr>
        <xdr:cNvPr id="80" name="楕円 79"/>
        <xdr:cNvSpPr/>
      </xdr:nvSpPr>
      <xdr:spPr>
        <a:xfrm>
          <a:off x="3746500" y="59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100042</xdr:rowOff>
    </xdr:from>
    <xdr:ext cx="469744" cy="259045"/>
    <xdr:sp macro="" textlink="">
      <xdr:nvSpPr>
        <xdr:cNvPr id="81" name="テキスト ボックス 80"/>
        <xdr:cNvSpPr txBox="1"/>
      </xdr:nvSpPr>
      <xdr:spPr>
        <a:xfrm>
          <a:off x="3562428" y="575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103531</xdr:rowOff>
    </xdr:from>
    <xdr:to>
      <xdr:col>15</xdr:col>
      <xdr:colOff>101600</xdr:colOff>
      <xdr:row>35</xdr:row>
      <xdr:rowOff>33681</xdr:rowOff>
    </xdr:to>
    <xdr:sp macro="" textlink="">
      <xdr:nvSpPr>
        <xdr:cNvPr id="82" name="楕円 81"/>
        <xdr:cNvSpPr/>
      </xdr:nvSpPr>
      <xdr:spPr>
        <a:xfrm>
          <a:off x="2857500" y="59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50208</xdr:rowOff>
    </xdr:from>
    <xdr:ext cx="469744" cy="259045"/>
    <xdr:sp macro="" textlink="">
      <xdr:nvSpPr>
        <xdr:cNvPr id="83" name="テキスト ボックス 82"/>
        <xdr:cNvSpPr txBox="1"/>
      </xdr:nvSpPr>
      <xdr:spPr>
        <a:xfrm>
          <a:off x="2673428" y="570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125476</xdr:rowOff>
    </xdr:from>
    <xdr:to>
      <xdr:col>10</xdr:col>
      <xdr:colOff>165100</xdr:colOff>
      <xdr:row>35</xdr:row>
      <xdr:rowOff>55626</xdr:rowOff>
    </xdr:to>
    <xdr:sp macro="" textlink="">
      <xdr:nvSpPr>
        <xdr:cNvPr id="84" name="楕円 83"/>
        <xdr:cNvSpPr/>
      </xdr:nvSpPr>
      <xdr:spPr>
        <a:xfrm>
          <a:off x="1968500" y="59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72153</xdr:rowOff>
    </xdr:from>
    <xdr:ext cx="469744" cy="259045"/>
    <xdr:sp macro="" textlink="">
      <xdr:nvSpPr>
        <xdr:cNvPr id="85" name="テキスト ボックス 84"/>
        <xdr:cNvSpPr txBox="1"/>
      </xdr:nvSpPr>
      <xdr:spPr>
        <a:xfrm>
          <a:off x="1784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104902</xdr:rowOff>
    </xdr:from>
    <xdr:to>
      <xdr:col>6</xdr:col>
      <xdr:colOff>38100</xdr:colOff>
      <xdr:row>35</xdr:row>
      <xdr:rowOff>35052</xdr:rowOff>
    </xdr:to>
    <xdr:sp macro="" textlink="">
      <xdr:nvSpPr>
        <xdr:cNvPr id="86" name="楕円 85"/>
        <xdr:cNvSpPr/>
      </xdr:nvSpPr>
      <xdr:spPr>
        <a:xfrm>
          <a:off x="1079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51579</xdr:rowOff>
    </xdr:from>
    <xdr:ext cx="469744" cy="259045"/>
    <xdr:sp macro="" textlink="">
      <xdr:nvSpPr>
        <xdr:cNvPr id="87" name="テキスト ボックス 86"/>
        <xdr:cNvSpPr txBox="1"/>
      </xdr:nvSpPr>
      <xdr:spPr>
        <a:xfrm>
          <a:off x="895428" y="570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108560</xdr:rowOff>
    </xdr:from>
    <xdr:to>
      <xdr:col>24</xdr:col>
      <xdr:colOff>62865</xdr:colOff>
      <xdr:row>55</xdr:row>
      <xdr:rowOff>70534</xdr:rowOff>
    </xdr:to>
    <xdr:cxnSp macro="">
      <xdr:nvCxnSpPr>
        <xdr:cNvPr id="109" name="直線コネクタ 108"/>
        <xdr:cNvCxnSpPr/>
      </xdr:nvCxnSpPr>
      <xdr:spPr>
        <a:xfrm flipV="1">
          <a:off x="4633595" y="9023960"/>
          <a:ext cx="1270" cy="47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74361</xdr:rowOff>
    </xdr:from>
    <xdr:ext cx="599010" cy="259045"/>
    <xdr:sp macro="" textlink="">
      <xdr:nvSpPr>
        <xdr:cNvPr id="110" name="総務費最小値テキスト"/>
        <xdr:cNvSpPr txBox="1"/>
      </xdr:nvSpPr>
      <xdr:spPr>
        <a:xfrm>
          <a:off x="4686300" y="950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70534</xdr:rowOff>
    </xdr:from>
    <xdr:to>
      <xdr:col>24</xdr:col>
      <xdr:colOff>152400</xdr:colOff>
      <xdr:row>55</xdr:row>
      <xdr:rowOff>70534</xdr:rowOff>
    </xdr:to>
    <xdr:cxnSp macro="">
      <xdr:nvCxnSpPr>
        <xdr:cNvPr id="111" name="直線コネクタ 110"/>
        <xdr:cNvCxnSpPr/>
      </xdr:nvCxnSpPr>
      <xdr:spPr>
        <a:xfrm>
          <a:off x="4546600" y="950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55237</xdr:rowOff>
    </xdr:from>
    <xdr:ext cx="599010" cy="259045"/>
    <xdr:sp macro="" textlink="">
      <xdr:nvSpPr>
        <xdr:cNvPr id="112" name="総務費最大値テキスト"/>
        <xdr:cNvSpPr txBox="1"/>
      </xdr:nvSpPr>
      <xdr:spPr>
        <a:xfrm>
          <a:off x="4686300" y="879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108560</xdr:rowOff>
    </xdr:from>
    <xdr:to>
      <xdr:col>24</xdr:col>
      <xdr:colOff>152400</xdr:colOff>
      <xdr:row>52</xdr:row>
      <xdr:rowOff>108560</xdr:rowOff>
    </xdr:to>
    <xdr:cxnSp macro="">
      <xdr:nvCxnSpPr>
        <xdr:cNvPr id="113" name="直線コネクタ 112"/>
        <xdr:cNvCxnSpPr/>
      </xdr:nvCxnSpPr>
      <xdr:spPr>
        <a:xfrm>
          <a:off x="4546600" y="902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18981</xdr:rowOff>
    </xdr:from>
    <xdr:to>
      <xdr:col>24</xdr:col>
      <xdr:colOff>63500</xdr:colOff>
      <xdr:row>57</xdr:row>
      <xdr:rowOff>162537</xdr:rowOff>
    </xdr:to>
    <xdr:cxnSp macro="">
      <xdr:nvCxnSpPr>
        <xdr:cNvPr id="114" name="直線コネクタ 113"/>
        <xdr:cNvCxnSpPr/>
      </xdr:nvCxnSpPr>
      <xdr:spPr>
        <a:xfrm flipV="1">
          <a:off x="3797300" y="9448731"/>
          <a:ext cx="838200" cy="48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81025</xdr:rowOff>
    </xdr:from>
    <xdr:ext cx="599010" cy="259045"/>
    <xdr:sp macro="" textlink="">
      <xdr:nvSpPr>
        <xdr:cNvPr id="115" name="総務費平均値テキスト"/>
        <xdr:cNvSpPr txBox="1"/>
      </xdr:nvSpPr>
      <xdr:spPr>
        <a:xfrm>
          <a:off x="4686300" y="9167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58148</xdr:rowOff>
    </xdr:from>
    <xdr:to>
      <xdr:col>24</xdr:col>
      <xdr:colOff>114300</xdr:colOff>
      <xdr:row>54</xdr:row>
      <xdr:rowOff>159748</xdr:rowOff>
    </xdr:to>
    <xdr:sp macro="" textlink="">
      <xdr:nvSpPr>
        <xdr:cNvPr id="116" name="フローチャート: 判断 115"/>
        <xdr:cNvSpPr/>
      </xdr:nvSpPr>
      <xdr:spPr>
        <a:xfrm>
          <a:off x="45847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162537</xdr:rowOff>
    </xdr:from>
    <xdr:to>
      <xdr:col>19</xdr:col>
      <xdr:colOff>177800</xdr:colOff>
      <xdr:row>58</xdr:row>
      <xdr:rowOff>6330</xdr:rowOff>
    </xdr:to>
    <xdr:cxnSp macro="">
      <xdr:nvCxnSpPr>
        <xdr:cNvPr id="117" name="直線コネクタ 116"/>
        <xdr:cNvCxnSpPr/>
      </xdr:nvCxnSpPr>
      <xdr:spPr>
        <a:xfrm flipV="1">
          <a:off x="2908300" y="9935187"/>
          <a:ext cx="889000" cy="1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27960</xdr:rowOff>
    </xdr:from>
    <xdr:to>
      <xdr:col>20</xdr:col>
      <xdr:colOff>38100</xdr:colOff>
      <xdr:row>57</xdr:row>
      <xdr:rowOff>129560</xdr:rowOff>
    </xdr:to>
    <xdr:sp macro="" textlink="">
      <xdr:nvSpPr>
        <xdr:cNvPr id="118" name="フローチャート: 判断 117"/>
        <xdr:cNvSpPr/>
      </xdr:nvSpPr>
      <xdr:spPr>
        <a:xfrm>
          <a:off x="3746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146087</xdr:rowOff>
    </xdr:from>
    <xdr:ext cx="534377" cy="259045"/>
    <xdr:sp macro="" textlink="">
      <xdr:nvSpPr>
        <xdr:cNvPr id="119" name="テキスト ボックス 118"/>
        <xdr:cNvSpPr txBox="1"/>
      </xdr:nvSpPr>
      <xdr:spPr>
        <a:xfrm>
          <a:off x="3530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2805</xdr:rowOff>
    </xdr:from>
    <xdr:to>
      <xdr:col>15</xdr:col>
      <xdr:colOff>50800</xdr:colOff>
      <xdr:row>58</xdr:row>
      <xdr:rowOff>6330</xdr:rowOff>
    </xdr:to>
    <xdr:cxnSp macro="">
      <xdr:nvCxnSpPr>
        <xdr:cNvPr id="120" name="直線コネクタ 119"/>
        <xdr:cNvCxnSpPr/>
      </xdr:nvCxnSpPr>
      <xdr:spPr>
        <a:xfrm>
          <a:off x="2019300" y="9946905"/>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46682</xdr:rowOff>
    </xdr:from>
    <xdr:to>
      <xdr:col>15</xdr:col>
      <xdr:colOff>101600</xdr:colOff>
      <xdr:row>57</xdr:row>
      <xdr:rowOff>148282</xdr:rowOff>
    </xdr:to>
    <xdr:sp macro="" textlink="">
      <xdr:nvSpPr>
        <xdr:cNvPr id="121" name="フローチャート: 判断 120"/>
        <xdr:cNvSpPr/>
      </xdr:nvSpPr>
      <xdr:spPr>
        <a:xfrm>
          <a:off x="2857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164809</xdr:rowOff>
    </xdr:from>
    <xdr:ext cx="534377" cy="259045"/>
    <xdr:sp macro="" textlink="">
      <xdr:nvSpPr>
        <xdr:cNvPr id="122" name="テキスト ボックス 121"/>
        <xdr:cNvSpPr txBox="1"/>
      </xdr:nvSpPr>
      <xdr:spPr>
        <a:xfrm>
          <a:off x="2641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170154</xdr:rowOff>
    </xdr:from>
    <xdr:to>
      <xdr:col>10</xdr:col>
      <xdr:colOff>114300</xdr:colOff>
      <xdr:row>58</xdr:row>
      <xdr:rowOff>2805</xdr:rowOff>
    </xdr:to>
    <xdr:cxnSp macro="">
      <xdr:nvCxnSpPr>
        <xdr:cNvPr id="123" name="直線コネクタ 122"/>
        <xdr:cNvCxnSpPr/>
      </xdr:nvCxnSpPr>
      <xdr:spPr>
        <a:xfrm>
          <a:off x="1130300" y="9942804"/>
          <a:ext cx="889000" cy="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37817</xdr:rowOff>
    </xdr:from>
    <xdr:to>
      <xdr:col>10</xdr:col>
      <xdr:colOff>165100</xdr:colOff>
      <xdr:row>57</xdr:row>
      <xdr:rowOff>139417</xdr:rowOff>
    </xdr:to>
    <xdr:sp macro="" textlink="">
      <xdr:nvSpPr>
        <xdr:cNvPr id="124" name="フローチャート: 判断 123"/>
        <xdr:cNvSpPr/>
      </xdr:nvSpPr>
      <xdr:spPr>
        <a:xfrm>
          <a:off x="1968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155944</xdr:rowOff>
    </xdr:from>
    <xdr:ext cx="534377" cy="259045"/>
    <xdr:sp macro="" textlink="">
      <xdr:nvSpPr>
        <xdr:cNvPr id="125" name="テキスト ボックス 124"/>
        <xdr:cNvSpPr txBox="1"/>
      </xdr:nvSpPr>
      <xdr:spPr>
        <a:xfrm>
          <a:off x="1752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42480</xdr:rowOff>
    </xdr:from>
    <xdr:to>
      <xdr:col>6</xdr:col>
      <xdr:colOff>38100</xdr:colOff>
      <xdr:row>57</xdr:row>
      <xdr:rowOff>144080</xdr:rowOff>
    </xdr:to>
    <xdr:sp macro="" textlink="">
      <xdr:nvSpPr>
        <xdr:cNvPr id="126" name="フローチャート: 判断 125"/>
        <xdr:cNvSpPr/>
      </xdr:nvSpPr>
      <xdr:spPr>
        <a:xfrm>
          <a:off x="1079500" y="98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160607</xdr:rowOff>
    </xdr:from>
    <xdr:ext cx="534377" cy="259045"/>
    <xdr:sp macro="" textlink="">
      <xdr:nvSpPr>
        <xdr:cNvPr id="127" name="テキスト ボックス 126"/>
        <xdr:cNvSpPr txBox="1"/>
      </xdr:nvSpPr>
      <xdr:spPr>
        <a:xfrm>
          <a:off x="863111" y="959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139631</xdr:rowOff>
    </xdr:from>
    <xdr:to>
      <xdr:col>24</xdr:col>
      <xdr:colOff>114300</xdr:colOff>
      <xdr:row>55</xdr:row>
      <xdr:rowOff>69781</xdr:rowOff>
    </xdr:to>
    <xdr:sp macro="" textlink="">
      <xdr:nvSpPr>
        <xdr:cNvPr id="133" name="楕円 132"/>
        <xdr:cNvSpPr/>
      </xdr:nvSpPr>
      <xdr:spPr>
        <a:xfrm>
          <a:off x="4584700" y="939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54558</xdr:rowOff>
    </xdr:from>
    <xdr:ext cx="599010" cy="259045"/>
    <xdr:sp macro="" textlink="">
      <xdr:nvSpPr>
        <xdr:cNvPr id="134" name="総務費該当値テキスト"/>
        <xdr:cNvSpPr txBox="1"/>
      </xdr:nvSpPr>
      <xdr:spPr>
        <a:xfrm>
          <a:off x="4686300" y="931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111737</xdr:rowOff>
    </xdr:from>
    <xdr:to>
      <xdr:col>20</xdr:col>
      <xdr:colOff>38100</xdr:colOff>
      <xdr:row>58</xdr:row>
      <xdr:rowOff>41887</xdr:rowOff>
    </xdr:to>
    <xdr:sp macro="" textlink="">
      <xdr:nvSpPr>
        <xdr:cNvPr id="135" name="楕円 134"/>
        <xdr:cNvSpPr/>
      </xdr:nvSpPr>
      <xdr:spPr>
        <a:xfrm>
          <a:off x="3746500" y="988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33014</xdr:rowOff>
    </xdr:from>
    <xdr:ext cx="534377" cy="259045"/>
    <xdr:sp macro="" textlink="">
      <xdr:nvSpPr>
        <xdr:cNvPr id="136" name="テキスト ボックス 135"/>
        <xdr:cNvSpPr txBox="1"/>
      </xdr:nvSpPr>
      <xdr:spPr>
        <a:xfrm>
          <a:off x="3530111" y="997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126980</xdr:rowOff>
    </xdr:from>
    <xdr:to>
      <xdr:col>15</xdr:col>
      <xdr:colOff>101600</xdr:colOff>
      <xdr:row>58</xdr:row>
      <xdr:rowOff>57130</xdr:rowOff>
    </xdr:to>
    <xdr:sp macro="" textlink="">
      <xdr:nvSpPr>
        <xdr:cNvPr id="137" name="楕円 136"/>
        <xdr:cNvSpPr/>
      </xdr:nvSpPr>
      <xdr:spPr>
        <a:xfrm>
          <a:off x="2857500" y="98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48257</xdr:rowOff>
    </xdr:from>
    <xdr:ext cx="534377" cy="259045"/>
    <xdr:sp macro="" textlink="">
      <xdr:nvSpPr>
        <xdr:cNvPr id="138" name="テキスト ボックス 137"/>
        <xdr:cNvSpPr txBox="1"/>
      </xdr:nvSpPr>
      <xdr:spPr>
        <a:xfrm>
          <a:off x="2641111" y="999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123455</xdr:rowOff>
    </xdr:from>
    <xdr:to>
      <xdr:col>10</xdr:col>
      <xdr:colOff>165100</xdr:colOff>
      <xdr:row>58</xdr:row>
      <xdr:rowOff>53605</xdr:rowOff>
    </xdr:to>
    <xdr:sp macro="" textlink="">
      <xdr:nvSpPr>
        <xdr:cNvPr id="139" name="楕円 138"/>
        <xdr:cNvSpPr/>
      </xdr:nvSpPr>
      <xdr:spPr>
        <a:xfrm>
          <a:off x="1968500" y="98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44732</xdr:rowOff>
    </xdr:from>
    <xdr:ext cx="534377" cy="259045"/>
    <xdr:sp macro="" textlink="">
      <xdr:nvSpPr>
        <xdr:cNvPr id="140" name="テキスト ボックス 139"/>
        <xdr:cNvSpPr txBox="1"/>
      </xdr:nvSpPr>
      <xdr:spPr>
        <a:xfrm>
          <a:off x="1752111" y="998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119354</xdr:rowOff>
    </xdr:from>
    <xdr:to>
      <xdr:col>6</xdr:col>
      <xdr:colOff>38100</xdr:colOff>
      <xdr:row>58</xdr:row>
      <xdr:rowOff>49504</xdr:rowOff>
    </xdr:to>
    <xdr:sp macro="" textlink="">
      <xdr:nvSpPr>
        <xdr:cNvPr id="141" name="楕円 140"/>
        <xdr:cNvSpPr/>
      </xdr:nvSpPr>
      <xdr:spPr>
        <a:xfrm>
          <a:off x="1079500" y="98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40631</xdr:rowOff>
    </xdr:from>
    <xdr:ext cx="534377" cy="259045"/>
    <xdr:sp macro="" textlink="">
      <xdr:nvSpPr>
        <xdr:cNvPr id="142" name="テキスト ボックス 141"/>
        <xdr:cNvSpPr txBox="1"/>
      </xdr:nvSpPr>
      <xdr:spPr>
        <a:xfrm>
          <a:off x="863111" y="998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69" name="直線コネクタ 168"/>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0"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1" name="直線コネクタ 170"/>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2"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3" name="直線コネクタ 172"/>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146885</xdr:rowOff>
    </xdr:from>
    <xdr:to>
      <xdr:col>24</xdr:col>
      <xdr:colOff>63500</xdr:colOff>
      <xdr:row>74</xdr:row>
      <xdr:rowOff>147973</xdr:rowOff>
    </xdr:to>
    <xdr:cxnSp macro="">
      <xdr:nvCxnSpPr>
        <xdr:cNvPr id="174" name="直線コネクタ 173"/>
        <xdr:cNvCxnSpPr/>
      </xdr:nvCxnSpPr>
      <xdr:spPr>
        <a:xfrm flipV="1">
          <a:off x="3797300" y="12834185"/>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5" name="民生費平均値テキスト"/>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6" name="フローチャート: 判断 175"/>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147973</xdr:rowOff>
    </xdr:from>
    <xdr:to>
      <xdr:col>19</xdr:col>
      <xdr:colOff>177800</xdr:colOff>
      <xdr:row>75</xdr:row>
      <xdr:rowOff>68300</xdr:rowOff>
    </xdr:to>
    <xdr:cxnSp macro="">
      <xdr:nvCxnSpPr>
        <xdr:cNvPr id="177" name="直線コネクタ 176"/>
        <xdr:cNvCxnSpPr/>
      </xdr:nvCxnSpPr>
      <xdr:spPr>
        <a:xfrm flipV="1">
          <a:off x="2908300" y="12835273"/>
          <a:ext cx="889000" cy="9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78" name="フローチャート: 判断 177"/>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79" name="テキスト ボックス 178"/>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68300</xdr:rowOff>
    </xdr:from>
    <xdr:to>
      <xdr:col>15</xdr:col>
      <xdr:colOff>50800</xdr:colOff>
      <xdr:row>75</xdr:row>
      <xdr:rowOff>138568</xdr:rowOff>
    </xdr:to>
    <xdr:cxnSp macro="">
      <xdr:nvCxnSpPr>
        <xdr:cNvPr id="180" name="直線コネクタ 179"/>
        <xdr:cNvCxnSpPr/>
      </xdr:nvCxnSpPr>
      <xdr:spPr>
        <a:xfrm flipV="1">
          <a:off x="2019300" y="12927050"/>
          <a:ext cx="889000" cy="7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1" name="フローチャート: 判断 180"/>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2" name="テキスト ボックス 181"/>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87590</xdr:rowOff>
    </xdr:from>
    <xdr:to>
      <xdr:col>10</xdr:col>
      <xdr:colOff>114300</xdr:colOff>
      <xdr:row>75</xdr:row>
      <xdr:rowOff>138568</xdr:rowOff>
    </xdr:to>
    <xdr:cxnSp macro="">
      <xdr:nvCxnSpPr>
        <xdr:cNvPr id="183" name="直線コネクタ 182"/>
        <xdr:cNvCxnSpPr/>
      </xdr:nvCxnSpPr>
      <xdr:spPr>
        <a:xfrm>
          <a:off x="1130300" y="12946340"/>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4" name="フローチャート: 判断 183"/>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5" name="テキスト ボックス 184"/>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6" name="フローチャート: 判断 185"/>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70440</xdr:rowOff>
    </xdr:from>
    <xdr:ext cx="599010" cy="259045"/>
    <xdr:sp macro="" textlink="">
      <xdr:nvSpPr>
        <xdr:cNvPr id="187" name="テキスト ボックス 186"/>
        <xdr:cNvSpPr txBox="1"/>
      </xdr:nvSpPr>
      <xdr:spPr>
        <a:xfrm>
          <a:off x="830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96085</xdr:rowOff>
    </xdr:from>
    <xdr:to>
      <xdr:col>24</xdr:col>
      <xdr:colOff>114300</xdr:colOff>
      <xdr:row>75</xdr:row>
      <xdr:rowOff>26235</xdr:rowOff>
    </xdr:to>
    <xdr:sp macro="" textlink="">
      <xdr:nvSpPr>
        <xdr:cNvPr id="193" name="楕円 192"/>
        <xdr:cNvSpPr/>
      </xdr:nvSpPr>
      <xdr:spPr>
        <a:xfrm>
          <a:off x="4584700" y="1278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118962</xdr:rowOff>
    </xdr:from>
    <xdr:ext cx="599010" cy="259045"/>
    <xdr:sp macro="" textlink="">
      <xdr:nvSpPr>
        <xdr:cNvPr id="194" name="民生費該当値テキスト"/>
        <xdr:cNvSpPr txBox="1"/>
      </xdr:nvSpPr>
      <xdr:spPr>
        <a:xfrm>
          <a:off x="4686300" y="1263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97173</xdr:rowOff>
    </xdr:from>
    <xdr:to>
      <xdr:col>20</xdr:col>
      <xdr:colOff>38100</xdr:colOff>
      <xdr:row>75</xdr:row>
      <xdr:rowOff>27323</xdr:rowOff>
    </xdr:to>
    <xdr:sp macro="" textlink="">
      <xdr:nvSpPr>
        <xdr:cNvPr id="195" name="楕円 194"/>
        <xdr:cNvSpPr/>
      </xdr:nvSpPr>
      <xdr:spPr>
        <a:xfrm>
          <a:off x="3746500" y="127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43850</xdr:rowOff>
    </xdr:from>
    <xdr:ext cx="599010" cy="259045"/>
    <xdr:sp macro="" textlink="">
      <xdr:nvSpPr>
        <xdr:cNvPr id="196" name="テキスト ボックス 195"/>
        <xdr:cNvSpPr txBox="1"/>
      </xdr:nvSpPr>
      <xdr:spPr>
        <a:xfrm>
          <a:off x="3497795" y="1255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17500</xdr:rowOff>
    </xdr:from>
    <xdr:to>
      <xdr:col>15</xdr:col>
      <xdr:colOff>101600</xdr:colOff>
      <xdr:row>75</xdr:row>
      <xdr:rowOff>119100</xdr:rowOff>
    </xdr:to>
    <xdr:sp macro="" textlink="">
      <xdr:nvSpPr>
        <xdr:cNvPr id="197" name="楕円 196"/>
        <xdr:cNvSpPr/>
      </xdr:nvSpPr>
      <xdr:spPr>
        <a:xfrm>
          <a:off x="2857500" y="128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135627</xdr:rowOff>
    </xdr:from>
    <xdr:ext cx="599010" cy="259045"/>
    <xdr:sp macro="" textlink="">
      <xdr:nvSpPr>
        <xdr:cNvPr id="198" name="テキスト ボックス 197"/>
        <xdr:cNvSpPr txBox="1"/>
      </xdr:nvSpPr>
      <xdr:spPr>
        <a:xfrm>
          <a:off x="2608795" y="1265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87768</xdr:rowOff>
    </xdr:from>
    <xdr:to>
      <xdr:col>10</xdr:col>
      <xdr:colOff>165100</xdr:colOff>
      <xdr:row>76</xdr:row>
      <xdr:rowOff>17918</xdr:rowOff>
    </xdr:to>
    <xdr:sp macro="" textlink="">
      <xdr:nvSpPr>
        <xdr:cNvPr id="199" name="楕円 198"/>
        <xdr:cNvSpPr/>
      </xdr:nvSpPr>
      <xdr:spPr>
        <a:xfrm>
          <a:off x="1968500" y="1294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34445</xdr:rowOff>
    </xdr:from>
    <xdr:ext cx="599010" cy="259045"/>
    <xdr:sp macro="" textlink="">
      <xdr:nvSpPr>
        <xdr:cNvPr id="200" name="テキスト ボックス 199"/>
        <xdr:cNvSpPr txBox="1"/>
      </xdr:nvSpPr>
      <xdr:spPr>
        <a:xfrm>
          <a:off x="1719795" y="1272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36790</xdr:rowOff>
    </xdr:from>
    <xdr:to>
      <xdr:col>6</xdr:col>
      <xdr:colOff>38100</xdr:colOff>
      <xdr:row>75</xdr:row>
      <xdr:rowOff>138390</xdr:rowOff>
    </xdr:to>
    <xdr:sp macro="" textlink="">
      <xdr:nvSpPr>
        <xdr:cNvPr id="201" name="楕円 200"/>
        <xdr:cNvSpPr/>
      </xdr:nvSpPr>
      <xdr:spPr>
        <a:xfrm>
          <a:off x="1079500" y="128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154917</xdr:rowOff>
    </xdr:from>
    <xdr:ext cx="599010" cy="259045"/>
    <xdr:sp macro="" textlink="">
      <xdr:nvSpPr>
        <xdr:cNvPr id="202" name="テキスト ボックス 201"/>
        <xdr:cNvSpPr txBox="1"/>
      </xdr:nvSpPr>
      <xdr:spPr>
        <a:xfrm>
          <a:off x="830795" y="1267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6" name="直線コネクタ 225"/>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27"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28" name="直線コネクタ 227"/>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29"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0" name="直線コネクタ 229"/>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124498</xdr:rowOff>
    </xdr:from>
    <xdr:to>
      <xdr:col>24</xdr:col>
      <xdr:colOff>63500</xdr:colOff>
      <xdr:row>96</xdr:row>
      <xdr:rowOff>159386</xdr:rowOff>
    </xdr:to>
    <xdr:cxnSp macro="">
      <xdr:nvCxnSpPr>
        <xdr:cNvPr id="231" name="直線コネクタ 230"/>
        <xdr:cNvCxnSpPr/>
      </xdr:nvCxnSpPr>
      <xdr:spPr>
        <a:xfrm flipV="1">
          <a:off x="3797300" y="16583698"/>
          <a:ext cx="838200" cy="3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2"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3" name="フローチャート: 判断 232"/>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157671</xdr:rowOff>
    </xdr:from>
    <xdr:to>
      <xdr:col>19</xdr:col>
      <xdr:colOff>177800</xdr:colOff>
      <xdr:row>96</xdr:row>
      <xdr:rowOff>159386</xdr:rowOff>
    </xdr:to>
    <xdr:cxnSp macro="">
      <xdr:nvCxnSpPr>
        <xdr:cNvPr id="234" name="直線コネクタ 233"/>
        <xdr:cNvCxnSpPr/>
      </xdr:nvCxnSpPr>
      <xdr:spPr>
        <a:xfrm>
          <a:off x="2908300" y="16616871"/>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5" name="フローチャート: 判断 234"/>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6" name="テキスト ボックス 235"/>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157671</xdr:rowOff>
    </xdr:from>
    <xdr:to>
      <xdr:col>15</xdr:col>
      <xdr:colOff>50800</xdr:colOff>
      <xdr:row>96</xdr:row>
      <xdr:rowOff>163055</xdr:rowOff>
    </xdr:to>
    <xdr:cxnSp macro="">
      <xdr:nvCxnSpPr>
        <xdr:cNvPr id="237" name="直線コネクタ 236"/>
        <xdr:cNvCxnSpPr/>
      </xdr:nvCxnSpPr>
      <xdr:spPr>
        <a:xfrm flipV="1">
          <a:off x="2019300" y="16616871"/>
          <a:ext cx="889000" cy="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38" name="フローチャート: 判断 237"/>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39" name="テキスト ボックス 238"/>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163055</xdr:rowOff>
    </xdr:from>
    <xdr:to>
      <xdr:col>10</xdr:col>
      <xdr:colOff>114300</xdr:colOff>
      <xdr:row>96</xdr:row>
      <xdr:rowOff>166052</xdr:rowOff>
    </xdr:to>
    <xdr:cxnSp macro="">
      <xdr:nvCxnSpPr>
        <xdr:cNvPr id="240" name="直線コネクタ 239"/>
        <xdr:cNvCxnSpPr/>
      </xdr:nvCxnSpPr>
      <xdr:spPr>
        <a:xfrm flipV="1">
          <a:off x="1130300" y="16622255"/>
          <a:ext cx="889000" cy="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1" name="フローチャート: 判断 240"/>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2" name="テキスト ボックス 241"/>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3" name="フローチャート: 判断 242"/>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4" name="テキスト ボックス 243"/>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73698</xdr:rowOff>
    </xdr:from>
    <xdr:to>
      <xdr:col>24</xdr:col>
      <xdr:colOff>114300</xdr:colOff>
      <xdr:row>97</xdr:row>
      <xdr:rowOff>3848</xdr:rowOff>
    </xdr:to>
    <xdr:sp macro="" textlink="">
      <xdr:nvSpPr>
        <xdr:cNvPr id="250" name="楕円 249"/>
        <xdr:cNvSpPr/>
      </xdr:nvSpPr>
      <xdr:spPr>
        <a:xfrm>
          <a:off x="4584700" y="165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52125</xdr:rowOff>
    </xdr:from>
    <xdr:ext cx="534377" cy="259045"/>
    <xdr:sp macro="" textlink="">
      <xdr:nvSpPr>
        <xdr:cNvPr id="251" name="衛生費該当値テキスト"/>
        <xdr:cNvSpPr txBox="1"/>
      </xdr:nvSpPr>
      <xdr:spPr>
        <a:xfrm>
          <a:off x="4686300" y="165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108586</xdr:rowOff>
    </xdr:from>
    <xdr:to>
      <xdr:col>20</xdr:col>
      <xdr:colOff>38100</xdr:colOff>
      <xdr:row>97</xdr:row>
      <xdr:rowOff>38736</xdr:rowOff>
    </xdr:to>
    <xdr:sp macro="" textlink="">
      <xdr:nvSpPr>
        <xdr:cNvPr id="252" name="楕円 251"/>
        <xdr:cNvSpPr/>
      </xdr:nvSpPr>
      <xdr:spPr>
        <a:xfrm>
          <a:off x="3746500" y="1656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29863</xdr:rowOff>
    </xdr:from>
    <xdr:ext cx="534377" cy="259045"/>
    <xdr:sp macro="" textlink="">
      <xdr:nvSpPr>
        <xdr:cNvPr id="253" name="テキスト ボックス 252"/>
        <xdr:cNvSpPr txBox="1"/>
      </xdr:nvSpPr>
      <xdr:spPr>
        <a:xfrm>
          <a:off x="3530111" y="1666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106871</xdr:rowOff>
    </xdr:from>
    <xdr:to>
      <xdr:col>15</xdr:col>
      <xdr:colOff>101600</xdr:colOff>
      <xdr:row>97</xdr:row>
      <xdr:rowOff>37021</xdr:rowOff>
    </xdr:to>
    <xdr:sp macro="" textlink="">
      <xdr:nvSpPr>
        <xdr:cNvPr id="254" name="楕円 253"/>
        <xdr:cNvSpPr/>
      </xdr:nvSpPr>
      <xdr:spPr>
        <a:xfrm>
          <a:off x="2857500" y="1656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53548</xdr:rowOff>
    </xdr:from>
    <xdr:ext cx="534377" cy="259045"/>
    <xdr:sp macro="" textlink="">
      <xdr:nvSpPr>
        <xdr:cNvPr id="255" name="テキスト ボックス 254"/>
        <xdr:cNvSpPr txBox="1"/>
      </xdr:nvSpPr>
      <xdr:spPr>
        <a:xfrm>
          <a:off x="2641111" y="1634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112255</xdr:rowOff>
    </xdr:from>
    <xdr:to>
      <xdr:col>10</xdr:col>
      <xdr:colOff>165100</xdr:colOff>
      <xdr:row>97</xdr:row>
      <xdr:rowOff>42405</xdr:rowOff>
    </xdr:to>
    <xdr:sp macro="" textlink="">
      <xdr:nvSpPr>
        <xdr:cNvPr id="256" name="楕円 255"/>
        <xdr:cNvSpPr/>
      </xdr:nvSpPr>
      <xdr:spPr>
        <a:xfrm>
          <a:off x="1968500" y="165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33532</xdr:rowOff>
    </xdr:from>
    <xdr:ext cx="534377" cy="259045"/>
    <xdr:sp macro="" textlink="">
      <xdr:nvSpPr>
        <xdr:cNvPr id="257" name="テキスト ボックス 256"/>
        <xdr:cNvSpPr txBox="1"/>
      </xdr:nvSpPr>
      <xdr:spPr>
        <a:xfrm>
          <a:off x="1752111" y="1666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115252</xdr:rowOff>
    </xdr:from>
    <xdr:to>
      <xdr:col>6</xdr:col>
      <xdr:colOff>38100</xdr:colOff>
      <xdr:row>97</xdr:row>
      <xdr:rowOff>45402</xdr:rowOff>
    </xdr:to>
    <xdr:sp macro="" textlink="">
      <xdr:nvSpPr>
        <xdr:cNvPr id="258" name="楕円 257"/>
        <xdr:cNvSpPr/>
      </xdr:nvSpPr>
      <xdr:spPr>
        <a:xfrm>
          <a:off x="1079500" y="1657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36529</xdr:rowOff>
    </xdr:from>
    <xdr:ext cx="534377" cy="259045"/>
    <xdr:sp macro="" textlink="">
      <xdr:nvSpPr>
        <xdr:cNvPr id="259" name="テキスト ボックス 258"/>
        <xdr:cNvSpPr txBox="1"/>
      </xdr:nvSpPr>
      <xdr:spPr>
        <a:xfrm>
          <a:off x="863111" y="1666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3" name="直線コネクタ 282"/>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6"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87" name="直線コネクタ 286"/>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127889</xdr:rowOff>
    </xdr:from>
    <xdr:to>
      <xdr:col>55</xdr:col>
      <xdr:colOff>0</xdr:colOff>
      <xdr:row>37</xdr:row>
      <xdr:rowOff>14732</xdr:rowOff>
    </xdr:to>
    <xdr:cxnSp macro="">
      <xdr:nvCxnSpPr>
        <xdr:cNvPr id="288" name="直線コネクタ 287"/>
        <xdr:cNvCxnSpPr/>
      </xdr:nvCxnSpPr>
      <xdr:spPr>
        <a:xfrm>
          <a:off x="9639300" y="6300089"/>
          <a:ext cx="8382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89"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0" name="フローチャート: 判断 289"/>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127889</xdr:rowOff>
    </xdr:from>
    <xdr:to>
      <xdr:col>50</xdr:col>
      <xdr:colOff>114300</xdr:colOff>
      <xdr:row>36</xdr:row>
      <xdr:rowOff>149987</xdr:rowOff>
    </xdr:to>
    <xdr:cxnSp macro="">
      <xdr:nvCxnSpPr>
        <xdr:cNvPr id="291" name="直線コネクタ 290"/>
        <xdr:cNvCxnSpPr/>
      </xdr:nvCxnSpPr>
      <xdr:spPr>
        <a:xfrm flipV="1">
          <a:off x="8750300" y="6300089"/>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2" name="フローチャート: 判断 291"/>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3" name="テキスト ボックス 292"/>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91313</xdr:rowOff>
    </xdr:from>
    <xdr:to>
      <xdr:col>45</xdr:col>
      <xdr:colOff>177800</xdr:colOff>
      <xdr:row>36</xdr:row>
      <xdr:rowOff>149987</xdr:rowOff>
    </xdr:to>
    <xdr:cxnSp macro="">
      <xdr:nvCxnSpPr>
        <xdr:cNvPr id="294" name="直線コネクタ 293"/>
        <xdr:cNvCxnSpPr/>
      </xdr:nvCxnSpPr>
      <xdr:spPr>
        <a:xfrm>
          <a:off x="7861300" y="6263513"/>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5" name="フローチャート: 判断 294"/>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18178</xdr:rowOff>
    </xdr:from>
    <xdr:ext cx="378565" cy="259045"/>
    <xdr:sp macro="" textlink="">
      <xdr:nvSpPr>
        <xdr:cNvPr id="296" name="テキスト ボックス 295"/>
        <xdr:cNvSpPr txBox="1"/>
      </xdr:nvSpPr>
      <xdr:spPr>
        <a:xfrm>
          <a:off x="8561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48260</xdr:rowOff>
    </xdr:from>
    <xdr:to>
      <xdr:col>41</xdr:col>
      <xdr:colOff>50800</xdr:colOff>
      <xdr:row>36</xdr:row>
      <xdr:rowOff>91313</xdr:rowOff>
    </xdr:to>
    <xdr:cxnSp macro="">
      <xdr:nvCxnSpPr>
        <xdr:cNvPr id="297" name="直線コネクタ 296"/>
        <xdr:cNvCxnSpPr/>
      </xdr:nvCxnSpPr>
      <xdr:spPr>
        <a:xfrm>
          <a:off x="6972300" y="6220460"/>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298" name="フローチャート: 判断 297"/>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151528</xdr:rowOff>
    </xdr:from>
    <xdr:ext cx="378565" cy="259045"/>
    <xdr:sp macro="" textlink="">
      <xdr:nvSpPr>
        <xdr:cNvPr id="299" name="テキスト ボックス 298"/>
        <xdr:cNvSpPr txBox="1"/>
      </xdr:nvSpPr>
      <xdr:spPr>
        <a:xfrm>
          <a:off x="7672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0" name="フローチャート: 判断 299"/>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165244</xdr:rowOff>
    </xdr:from>
    <xdr:ext cx="378565" cy="259045"/>
    <xdr:sp macro="" textlink="">
      <xdr:nvSpPr>
        <xdr:cNvPr id="301" name="テキスト ボックス 300"/>
        <xdr:cNvSpPr txBox="1"/>
      </xdr:nvSpPr>
      <xdr:spPr>
        <a:xfrm>
          <a:off x="6783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135382</xdr:rowOff>
    </xdr:from>
    <xdr:to>
      <xdr:col>55</xdr:col>
      <xdr:colOff>50800</xdr:colOff>
      <xdr:row>37</xdr:row>
      <xdr:rowOff>65532</xdr:rowOff>
    </xdr:to>
    <xdr:sp macro="" textlink="">
      <xdr:nvSpPr>
        <xdr:cNvPr id="307" name="楕円 306"/>
        <xdr:cNvSpPr/>
      </xdr:nvSpPr>
      <xdr:spPr>
        <a:xfrm>
          <a:off x="10426700" y="630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158259</xdr:rowOff>
    </xdr:from>
    <xdr:ext cx="378565" cy="259045"/>
    <xdr:sp macro="" textlink="">
      <xdr:nvSpPr>
        <xdr:cNvPr id="308" name="労働費該当値テキスト"/>
        <xdr:cNvSpPr txBox="1"/>
      </xdr:nvSpPr>
      <xdr:spPr>
        <a:xfrm>
          <a:off x="10528300" y="6159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77089</xdr:rowOff>
    </xdr:from>
    <xdr:to>
      <xdr:col>50</xdr:col>
      <xdr:colOff>165100</xdr:colOff>
      <xdr:row>37</xdr:row>
      <xdr:rowOff>7239</xdr:rowOff>
    </xdr:to>
    <xdr:sp macro="" textlink="">
      <xdr:nvSpPr>
        <xdr:cNvPr id="309" name="楕円 308"/>
        <xdr:cNvSpPr/>
      </xdr:nvSpPr>
      <xdr:spPr>
        <a:xfrm>
          <a:off x="9588500" y="62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23766</xdr:rowOff>
    </xdr:from>
    <xdr:ext cx="469744" cy="259045"/>
    <xdr:sp macro="" textlink="">
      <xdr:nvSpPr>
        <xdr:cNvPr id="310" name="テキスト ボックス 309"/>
        <xdr:cNvSpPr txBox="1"/>
      </xdr:nvSpPr>
      <xdr:spPr>
        <a:xfrm>
          <a:off x="9404428" y="602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99187</xdr:rowOff>
    </xdr:from>
    <xdr:to>
      <xdr:col>46</xdr:col>
      <xdr:colOff>38100</xdr:colOff>
      <xdr:row>37</xdr:row>
      <xdr:rowOff>29337</xdr:rowOff>
    </xdr:to>
    <xdr:sp macro="" textlink="">
      <xdr:nvSpPr>
        <xdr:cNvPr id="311" name="楕円 310"/>
        <xdr:cNvSpPr/>
      </xdr:nvSpPr>
      <xdr:spPr>
        <a:xfrm>
          <a:off x="8699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45864</xdr:rowOff>
    </xdr:from>
    <xdr:ext cx="469744" cy="259045"/>
    <xdr:sp macro="" textlink="">
      <xdr:nvSpPr>
        <xdr:cNvPr id="312" name="テキスト ボックス 311"/>
        <xdr:cNvSpPr txBox="1"/>
      </xdr:nvSpPr>
      <xdr:spPr>
        <a:xfrm>
          <a:off x="8515428" y="604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40513</xdr:rowOff>
    </xdr:from>
    <xdr:to>
      <xdr:col>41</xdr:col>
      <xdr:colOff>101600</xdr:colOff>
      <xdr:row>36</xdr:row>
      <xdr:rowOff>142113</xdr:rowOff>
    </xdr:to>
    <xdr:sp macro="" textlink="">
      <xdr:nvSpPr>
        <xdr:cNvPr id="313" name="楕円 312"/>
        <xdr:cNvSpPr/>
      </xdr:nvSpPr>
      <xdr:spPr>
        <a:xfrm>
          <a:off x="78105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158640</xdr:rowOff>
    </xdr:from>
    <xdr:ext cx="469744" cy="259045"/>
    <xdr:sp macro="" textlink="">
      <xdr:nvSpPr>
        <xdr:cNvPr id="314" name="テキスト ボックス 313"/>
        <xdr:cNvSpPr txBox="1"/>
      </xdr:nvSpPr>
      <xdr:spPr>
        <a:xfrm>
          <a:off x="7626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168910</xdr:rowOff>
    </xdr:from>
    <xdr:to>
      <xdr:col>36</xdr:col>
      <xdr:colOff>165100</xdr:colOff>
      <xdr:row>36</xdr:row>
      <xdr:rowOff>99060</xdr:rowOff>
    </xdr:to>
    <xdr:sp macro="" textlink="">
      <xdr:nvSpPr>
        <xdr:cNvPr id="315" name="楕円 314"/>
        <xdr:cNvSpPr/>
      </xdr:nvSpPr>
      <xdr:spPr>
        <a:xfrm>
          <a:off x="6921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115587</xdr:rowOff>
    </xdr:from>
    <xdr:ext cx="469744" cy="259045"/>
    <xdr:sp macro="" textlink="">
      <xdr:nvSpPr>
        <xdr:cNvPr id="316" name="テキスト ボックス 315"/>
        <xdr:cNvSpPr txBox="1"/>
      </xdr:nvSpPr>
      <xdr:spPr>
        <a:xfrm>
          <a:off x="6737428" y="594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2" name="直線コネクタ 341"/>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3"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4" name="直線コネクタ 343"/>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5"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6" name="直線コネクタ 345"/>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62041</xdr:rowOff>
    </xdr:from>
    <xdr:to>
      <xdr:col>55</xdr:col>
      <xdr:colOff>0</xdr:colOff>
      <xdr:row>59</xdr:row>
      <xdr:rowOff>74059</xdr:rowOff>
    </xdr:to>
    <xdr:cxnSp macro="">
      <xdr:nvCxnSpPr>
        <xdr:cNvPr id="347" name="直線コネクタ 346"/>
        <xdr:cNvCxnSpPr/>
      </xdr:nvCxnSpPr>
      <xdr:spPr>
        <a:xfrm flipV="1">
          <a:off x="9639300" y="10177591"/>
          <a:ext cx="8382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48"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49" name="フローチャート: 判断 348"/>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74059</xdr:rowOff>
    </xdr:from>
    <xdr:to>
      <xdr:col>50</xdr:col>
      <xdr:colOff>114300</xdr:colOff>
      <xdr:row>59</xdr:row>
      <xdr:rowOff>76998</xdr:rowOff>
    </xdr:to>
    <xdr:cxnSp macro="">
      <xdr:nvCxnSpPr>
        <xdr:cNvPr id="350" name="直線コネクタ 349"/>
        <xdr:cNvCxnSpPr/>
      </xdr:nvCxnSpPr>
      <xdr:spPr>
        <a:xfrm flipV="1">
          <a:off x="8750300" y="1018960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1" name="フローチャート: 判断 350"/>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2" name="テキスト ボックス 351"/>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75529</xdr:rowOff>
    </xdr:from>
    <xdr:to>
      <xdr:col>45</xdr:col>
      <xdr:colOff>177800</xdr:colOff>
      <xdr:row>59</xdr:row>
      <xdr:rowOff>76998</xdr:rowOff>
    </xdr:to>
    <xdr:cxnSp macro="">
      <xdr:nvCxnSpPr>
        <xdr:cNvPr id="353" name="直線コネクタ 352"/>
        <xdr:cNvCxnSpPr/>
      </xdr:nvCxnSpPr>
      <xdr:spPr>
        <a:xfrm>
          <a:off x="7861300" y="10191079"/>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4" name="フローチャート: 判断 353"/>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5" name="テキスト ボックス 354"/>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66385</xdr:rowOff>
    </xdr:from>
    <xdr:to>
      <xdr:col>41</xdr:col>
      <xdr:colOff>50800</xdr:colOff>
      <xdr:row>59</xdr:row>
      <xdr:rowOff>75529</xdr:rowOff>
    </xdr:to>
    <xdr:cxnSp macro="">
      <xdr:nvCxnSpPr>
        <xdr:cNvPr id="356" name="直線コネクタ 355"/>
        <xdr:cNvCxnSpPr/>
      </xdr:nvCxnSpPr>
      <xdr:spPr>
        <a:xfrm>
          <a:off x="6972300" y="1018193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57" name="フローチャート: 判断 356"/>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58" name="テキスト ボックス 357"/>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59" name="フローチャート: 判断 358"/>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0" name="テキスト ボックス 359"/>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11241</xdr:rowOff>
    </xdr:from>
    <xdr:to>
      <xdr:col>55</xdr:col>
      <xdr:colOff>50800</xdr:colOff>
      <xdr:row>59</xdr:row>
      <xdr:rowOff>112841</xdr:rowOff>
    </xdr:to>
    <xdr:sp macro="" textlink="">
      <xdr:nvSpPr>
        <xdr:cNvPr id="366" name="楕円 365"/>
        <xdr:cNvSpPr/>
      </xdr:nvSpPr>
      <xdr:spPr>
        <a:xfrm>
          <a:off x="10426700" y="101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97618</xdr:rowOff>
    </xdr:from>
    <xdr:ext cx="469744" cy="259045"/>
    <xdr:sp macro="" textlink="">
      <xdr:nvSpPr>
        <xdr:cNvPr id="367" name="農林水産業費該当値テキスト"/>
        <xdr:cNvSpPr txBox="1"/>
      </xdr:nvSpPr>
      <xdr:spPr>
        <a:xfrm>
          <a:off x="10528300" y="1004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23259</xdr:rowOff>
    </xdr:from>
    <xdr:to>
      <xdr:col>50</xdr:col>
      <xdr:colOff>165100</xdr:colOff>
      <xdr:row>59</xdr:row>
      <xdr:rowOff>124859</xdr:rowOff>
    </xdr:to>
    <xdr:sp macro="" textlink="">
      <xdr:nvSpPr>
        <xdr:cNvPr id="368" name="楕円 367"/>
        <xdr:cNvSpPr/>
      </xdr:nvSpPr>
      <xdr:spPr>
        <a:xfrm>
          <a:off x="9588500" y="1013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115986</xdr:rowOff>
    </xdr:from>
    <xdr:ext cx="378565" cy="259045"/>
    <xdr:sp macro="" textlink="">
      <xdr:nvSpPr>
        <xdr:cNvPr id="369" name="テキスト ボックス 368"/>
        <xdr:cNvSpPr txBox="1"/>
      </xdr:nvSpPr>
      <xdr:spPr>
        <a:xfrm>
          <a:off x="9450017" y="10231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26198</xdr:rowOff>
    </xdr:from>
    <xdr:to>
      <xdr:col>46</xdr:col>
      <xdr:colOff>38100</xdr:colOff>
      <xdr:row>59</xdr:row>
      <xdr:rowOff>127798</xdr:rowOff>
    </xdr:to>
    <xdr:sp macro="" textlink="">
      <xdr:nvSpPr>
        <xdr:cNvPr id="370" name="楕円 369"/>
        <xdr:cNvSpPr/>
      </xdr:nvSpPr>
      <xdr:spPr>
        <a:xfrm>
          <a:off x="8699500" y="101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118925</xdr:rowOff>
    </xdr:from>
    <xdr:ext cx="378565" cy="259045"/>
    <xdr:sp macro="" textlink="">
      <xdr:nvSpPr>
        <xdr:cNvPr id="371" name="テキスト ボックス 370"/>
        <xdr:cNvSpPr txBox="1"/>
      </xdr:nvSpPr>
      <xdr:spPr>
        <a:xfrm>
          <a:off x="8561017" y="10234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24729</xdr:rowOff>
    </xdr:from>
    <xdr:to>
      <xdr:col>41</xdr:col>
      <xdr:colOff>101600</xdr:colOff>
      <xdr:row>59</xdr:row>
      <xdr:rowOff>126329</xdr:rowOff>
    </xdr:to>
    <xdr:sp macro="" textlink="">
      <xdr:nvSpPr>
        <xdr:cNvPr id="372" name="楕円 371"/>
        <xdr:cNvSpPr/>
      </xdr:nvSpPr>
      <xdr:spPr>
        <a:xfrm>
          <a:off x="7810500" y="1014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117456</xdr:rowOff>
    </xdr:from>
    <xdr:ext cx="378565" cy="259045"/>
    <xdr:sp macro="" textlink="">
      <xdr:nvSpPr>
        <xdr:cNvPr id="373" name="テキスト ボックス 372"/>
        <xdr:cNvSpPr txBox="1"/>
      </xdr:nvSpPr>
      <xdr:spPr>
        <a:xfrm>
          <a:off x="7672017" y="10233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15585</xdr:rowOff>
    </xdr:from>
    <xdr:to>
      <xdr:col>36</xdr:col>
      <xdr:colOff>165100</xdr:colOff>
      <xdr:row>59</xdr:row>
      <xdr:rowOff>117185</xdr:rowOff>
    </xdr:to>
    <xdr:sp macro="" textlink="">
      <xdr:nvSpPr>
        <xdr:cNvPr id="374" name="楕円 373"/>
        <xdr:cNvSpPr/>
      </xdr:nvSpPr>
      <xdr:spPr>
        <a:xfrm>
          <a:off x="6921500" y="1013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108312</xdr:rowOff>
    </xdr:from>
    <xdr:ext cx="378565" cy="259045"/>
    <xdr:sp macro="" textlink="">
      <xdr:nvSpPr>
        <xdr:cNvPr id="375" name="テキスト ボックス 374"/>
        <xdr:cNvSpPr txBox="1"/>
      </xdr:nvSpPr>
      <xdr:spPr>
        <a:xfrm>
          <a:off x="6783017" y="10223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397" name="直線コネクタ 396"/>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398"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399" name="直線コネクタ 398"/>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0"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1" name="直線コネクタ 400"/>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21720</xdr:rowOff>
    </xdr:from>
    <xdr:to>
      <xdr:col>55</xdr:col>
      <xdr:colOff>0</xdr:colOff>
      <xdr:row>78</xdr:row>
      <xdr:rowOff>47689</xdr:rowOff>
    </xdr:to>
    <xdr:cxnSp macro="">
      <xdr:nvCxnSpPr>
        <xdr:cNvPr id="402" name="直線コネクタ 401"/>
        <xdr:cNvCxnSpPr/>
      </xdr:nvCxnSpPr>
      <xdr:spPr>
        <a:xfrm flipV="1">
          <a:off x="9639300" y="13394820"/>
          <a:ext cx="8382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3"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4" name="フローチャート: 判断 403"/>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47689</xdr:rowOff>
    </xdr:from>
    <xdr:to>
      <xdr:col>50</xdr:col>
      <xdr:colOff>114300</xdr:colOff>
      <xdr:row>78</xdr:row>
      <xdr:rowOff>75372</xdr:rowOff>
    </xdr:to>
    <xdr:cxnSp macro="">
      <xdr:nvCxnSpPr>
        <xdr:cNvPr id="405" name="直線コネクタ 404"/>
        <xdr:cNvCxnSpPr/>
      </xdr:nvCxnSpPr>
      <xdr:spPr>
        <a:xfrm flipV="1">
          <a:off x="8750300" y="13420789"/>
          <a:ext cx="8890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6" name="フローチャート: 判断 405"/>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07" name="テキスト ボックス 406"/>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75372</xdr:rowOff>
    </xdr:from>
    <xdr:to>
      <xdr:col>45</xdr:col>
      <xdr:colOff>177800</xdr:colOff>
      <xdr:row>78</xdr:row>
      <xdr:rowOff>88013</xdr:rowOff>
    </xdr:to>
    <xdr:cxnSp macro="">
      <xdr:nvCxnSpPr>
        <xdr:cNvPr id="408" name="直線コネクタ 407"/>
        <xdr:cNvCxnSpPr/>
      </xdr:nvCxnSpPr>
      <xdr:spPr>
        <a:xfrm flipV="1">
          <a:off x="7861300" y="13448472"/>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09" name="フローチャート: 判断 408"/>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0" name="テキスト ボックス 409"/>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79625</xdr:rowOff>
    </xdr:from>
    <xdr:to>
      <xdr:col>41</xdr:col>
      <xdr:colOff>50800</xdr:colOff>
      <xdr:row>78</xdr:row>
      <xdr:rowOff>88013</xdr:rowOff>
    </xdr:to>
    <xdr:cxnSp macro="">
      <xdr:nvCxnSpPr>
        <xdr:cNvPr id="411" name="直線コネクタ 410"/>
        <xdr:cNvCxnSpPr/>
      </xdr:nvCxnSpPr>
      <xdr:spPr>
        <a:xfrm>
          <a:off x="6972300" y="13452725"/>
          <a:ext cx="889000" cy="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2" name="フローチャート: 判断 411"/>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3" name="テキスト ボックス 412"/>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4" name="フローチャート: 判断 413"/>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5" name="テキスト ボックス 414"/>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142370</xdr:rowOff>
    </xdr:from>
    <xdr:to>
      <xdr:col>55</xdr:col>
      <xdr:colOff>50800</xdr:colOff>
      <xdr:row>78</xdr:row>
      <xdr:rowOff>72520</xdr:rowOff>
    </xdr:to>
    <xdr:sp macro="" textlink="">
      <xdr:nvSpPr>
        <xdr:cNvPr id="421" name="楕円 420"/>
        <xdr:cNvSpPr/>
      </xdr:nvSpPr>
      <xdr:spPr>
        <a:xfrm>
          <a:off x="10426700" y="1334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57297</xdr:rowOff>
    </xdr:from>
    <xdr:ext cx="469744" cy="259045"/>
    <xdr:sp macro="" textlink="">
      <xdr:nvSpPr>
        <xdr:cNvPr id="422" name="商工費該当値テキスト"/>
        <xdr:cNvSpPr txBox="1"/>
      </xdr:nvSpPr>
      <xdr:spPr>
        <a:xfrm>
          <a:off x="10528300" y="1325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168339</xdr:rowOff>
    </xdr:from>
    <xdr:to>
      <xdr:col>50</xdr:col>
      <xdr:colOff>165100</xdr:colOff>
      <xdr:row>78</xdr:row>
      <xdr:rowOff>98489</xdr:rowOff>
    </xdr:to>
    <xdr:sp macro="" textlink="">
      <xdr:nvSpPr>
        <xdr:cNvPr id="423" name="楕円 422"/>
        <xdr:cNvSpPr/>
      </xdr:nvSpPr>
      <xdr:spPr>
        <a:xfrm>
          <a:off x="9588500" y="1336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89616</xdr:rowOff>
    </xdr:from>
    <xdr:ext cx="469744" cy="259045"/>
    <xdr:sp macro="" textlink="">
      <xdr:nvSpPr>
        <xdr:cNvPr id="424" name="テキスト ボックス 423"/>
        <xdr:cNvSpPr txBox="1"/>
      </xdr:nvSpPr>
      <xdr:spPr>
        <a:xfrm>
          <a:off x="9404428" y="1346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24572</xdr:rowOff>
    </xdr:from>
    <xdr:to>
      <xdr:col>46</xdr:col>
      <xdr:colOff>38100</xdr:colOff>
      <xdr:row>78</xdr:row>
      <xdr:rowOff>126172</xdr:rowOff>
    </xdr:to>
    <xdr:sp macro="" textlink="">
      <xdr:nvSpPr>
        <xdr:cNvPr id="425" name="楕円 424"/>
        <xdr:cNvSpPr/>
      </xdr:nvSpPr>
      <xdr:spPr>
        <a:xfrm>
          <a:off x="8699500" y="1339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117299</xdr:rowOff>
    </xdr:from>
    <xdr:ext cx="469744" cy="259045"/>
    <xdr:sp macro="" textlink="">
      <xdr:nvSpPr>
        <xdr:cNvPr id="426" name="テキスト ボックス 425"/>
        <xdr:cNvSpPr txBox="1"/>
      </xdr:nvSpPr>
      <xdr:spPr>
        <a:xfrm>
          <a:off x="8515428" y="13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37213</xdr:rowOff>
    </xdr:from>
    <xdr:to>
      <xdr:col>41</xdr:col>
      <xdr:colOff>101600</xdr:colOff>
      <xdr:row>78</xdr:row>
      <xdr:rowOff>138813</xdr:rowOff>
    </xdr:to>
    <xdr:sp macro="" textlink="">
      <xdr:nvSpPr>
        <xdr:cNvPr id="427" name="楕円 426"/>
        <xdr:cNvSpPr/>
      </xdr:nvSpPr>
      <xdr:spPr>
        <a:xfrm>
          <a:off x="7810500" y="134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129940</xdr:rowOff>
    </xdr:from>
    <xdr:ext cx="469744" cy="259045"/>
    <xdr:sp macro="" textlink="">
      <xdr:nvSpPr>
        <xdr:cNvPr id="428" name="テキスト ボックス 427"/>
        <xdr:cNvSpPr txBox="1"/>
      </xdr:nvSpPr>
      <xdr:spPr>
        <a:xfrm>
          <a:off x="7626428" y="1350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28825</xdr:rowOff>
    </xdr:from>
    <xdr:to>
      <xdr:col>36</xdr:col>
      <xdr:colOff>165100</xdr:colOff>
      <xdr:row>78</xdr:row>
      <xdr:rowOff>130425</xdr:rowOff>
    </xdr:to>
    <xdr:sp macro="" textlink="">
      <xdr:nvSpPr>
        <xdr:cNvPr id="429" name="楕円 428"/>
        <xdr:cNvSpPr/>
      </xdr:nvSpPr>
      <xdr:spPr>
        <a:xfrm>
          <a:off x="6921500" y="134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121552</xdr:rowOff>
    </xdr:from>
    <xdr:ext cx="469744" cy="259045"/>
    <xdr:sp macro="" textlink="">
      <xdr:nvSpPr>
        <xdr:cNvPr id="430" name="テキスト ボックス 429"/>
        <xdr:cNvSpPr txBox="1"/>
      </xdr:nvSpPr>
      <xdr:spPr>
        <a:xfrm>
          <a:off x="6737428" y="1349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4" name="直線コネクタ 453"/>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5"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6" name="直線コネクタ 455"/>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57"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58" name="直線コネクタ 457"/>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112522</xdr:rowOff>
    </xdr:from>
    <xdr:to>
      <xdr:col>55</xdr:col>
      <xdr:colOff>0</xdr:colOff>
      <xdr:row>96</xdr:row>
      <xdr:rowOff>154496</xdr:rowOff>
    </xdr:to>
    <xdr:cxnSp macro="">
      <xdr:nvCxnSpPr>
        <xdr:cNvPr id="459" name="直線コネクタ 458"/>
        <xdr:cNvCxnSpPr/>
      </xdr:nvCxnSpPr>
      <xdr:spPr>
        <a:xfrm>
          <a:off x="9639300" y="16571722"/>
          <a:ext cx="838200" cy="4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0"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1" name="フローチャート: 判断 460"/>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161582</xdr:rowOff>
    </xdr:from>
    <xdr:to>
      <xdr:col>50</xdr:col>
      <xdr:colOff>114300</xdr:colOff>
      <xdr:row>96</xdr:row>
      <xdr:rowOff>112522</xdr:rowOff>
    </xdr:to>
    <xdr:cxnSp macro="">
      <xdr:nvCxnSpPr>
        <xdr:cNvPr id="462" name="直線コネクタ 461"/>
        <xdr:cNvCxnSpPr/>
      </xdr:nvCxnSpPr>
      <xdr:spPr>
        <a:xfrm>
          <a:off x="8750300" y="16449332"/>
          <a:ext cx="889000" cy="12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3" name="フローチャート: 判断 462"/>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4" name="テキスト ボックス 463"/>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156274</xdr:rowOff>
    </xdr:from>
    <xdr:to>
      <xdr:col>45</xdr:col>
      <xdr:colOff>177800</xdr:colOff>
      <xdr:row>95</xdr:row>
      <xdr:rowOff>161582</xdr:rowOff>
    </xdr:to>
    <xdr:cxnSp macro="">
      <xdr:nvCxnSpPr>
        <xdr:cNvPr id="465" name="直線コネクタ 464"/>
        <xdr:cNvCxnSpPr/>
      </xdr:nvCxnSpPr>
      <xdr:spPr>
        <a:xfrm>
          <a:off x="7861300" y="16444024"/>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6" name="フローチャート: 判断 465"/>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119321</xdr:rowOff>
    </xdr:from>
    <xdr:ext cx="534377" cy="259045"/>
    <xdr:sp macro="" textlink="">
      <xdr:nvSpPr>
        <xdr:cNvPr id="467" name="テキスト ボックス 466"/>
        <xdr:cNvSpPr txBox="1"/>
      </xdr:nvSpPr>
      <xdr:spPr>
        <a:xfrm>
          <a:off x="8483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156274</xdr:rowOff>
    </xdr:from>
    <xdr:to>
      <xdr:col>41</xdr:col>
      <xdr:colOff>50800</xdr:colOff>
      <xdr:row>95</xdr:row>
      <xdr:rowOff>164046</xdr:rowOff>
    </xdr:to>
    <xdr:cxnSp macro="">
      <xdr:nvCxnSpPr>
        <xdr:cNvPr id="468" name="直線コネクタ 467"/>
        <xdr:cNvCxnSpPr/>
      </xdr:nvCxnSpPr>
      <xdr:spPr>
        <a:xfrm flipV="1">
          <a:off x="6972300" y="16444024"/>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69" name="フローチャート: 判断 468"/>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99610</xdr:rowOff>
    </xdr:from>
    <xdr:ext cx="534377" cy="259045"/>
    <xdr:sp macro="" textlink="">
      <xdr:nvSpPr>
        <xdr:cNvPr id="470" name="テキスト ボックス 469"/>
        <xdr:cNvSpPr txBox="1"/>
      </xdr:nvSpPr>
      <xdr:spPr>
        <a:xfrm>
          <a:off x="7594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1" name="フローチャート: 判断 470"/>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114685</xdr:rowOff>
    </xdr:from>
    <xdr:ext cx="534377" cy="259045"/>
    <xdr:sp macro="" textlink="">
      <xdr:nvSpPr>
        <xdr:cNvPr id="472" name="テキスト ボックス 471"/>
        <xdr:cNvSpPr txBox="1"/>
      </xdr:nvSpPr>
      <xdr:spPr>
        <a:xfrm>
          <a:off x="6705111" y="165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103696</xdr:rowOff>
    </xdr:from>
    <xdr:to>
      <xdr:col>55</xdr:col>
      <xdr:colOff>50800</xdr:colOff>
      <xdr:row>97</xdr:row>
      <xdr:rowOff>33846</xdr:rowOff>
    </xdr:to>
    <xdr:sp macro="" textlink="">
      <xdr:nvSpPr>
        <xdr:cNvPr id="478" name="楕円 477"/>
        <xdr:cNvSpPr/>
      </xdr:nvSpPr>
      <xdr:spPr>
        <a:xfrm>
          <a:off x="10426700" y="165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82123</xdr:rowOff>
    </xdr:from>
    <xdr:ext cx="534377" cy="259045"/>
    <xdr:sp macro="" textlink="">
      <xdr:nvSpPr>
        <xdr:cNvPr id="479" name="土木費該当値テキスト"/>
        <xdr:cNvSpPr txBox="1"/>
      </xdr:nvSpPr>
      <xdr:spPr>
        <a:xfrm>
          <a:off x="10528300" y="1654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61722</xdr:rowOff>
    </xdr:from>
    <xdr:to>
      <xdr:col>50</xdr:col>
      <xdr:colOff>165100</xdr:colOff>
      <xdr:row>96</xdr:row>
      <xdr:rowOff>163322</xdr:rowOff>
    </xdr:to>
    <xdr:sp macro="" textlink="">
      <xdr:nvSpPr>
        <xdr:cNvPr id="480" name="楕円 479"/>
        <xdr:cNvSpPr/>
      </xdr:nvSpPr>
      <xdr:spPr>
        <a:xfrm>
          <a:off x="9588500" y="165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154449</xdr:rowOff>
    </xdr:from>
    <xdr:ext cx="534377" cy="259045"/>
    <xdr:sp macro="" textlink="">
      <xdr:nvSpPr>
        <xdr:cNvPr id="481" name="テキスト ボックス 480"/>
        <xdr:cNvSpPr txBox="1"/>
      </xdr:nvSpPr>
      <xdr:spPr>
        <a:xfrm>
          <a:off x="9372111" y="166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110782</xdr:rowOff>
    </xdr:from>
    <xdr:to>
      <xdr:col>46</xdr:col>
      <xdr:colOff>38100</xdr:colOff>
      <xdr:row>96</xdr:row>
      <xdr:rowOff>40932</xdr:rowOff>
    </xdr:to>
    <xdr:sp macro="" textlink="">
      <xdr:nvSpPr>
        <xdr:cNvPr id="482" name="楕円 481"/>
        <xdr:cNvSpPr/>
      </xdr:nvSpPr>
      <xdr:spPr>
        <a:xfrm>
          <a:off x="8699500" y="163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57459</xdr:rowOff>
    </xdr:from>
    <xdr:ext cx="534377" cy="259045"/>
    <xdr:sp macro="" textlink="">
      <xdr:nvSpPr>
        <xdr:cNvPr id="483" name="テキスト ボックス 482"/>
        <xdr:cNvSpPr txBox="1"/>
      </xdr:nvSpPr>
      <xdr:spPr>
        <a:xfrm>
          <a:off x="8483111" y="1617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105474</xdr:rowOff>
    </xdr:from>
    <xdr:to>
      <xdr:col>41</xdr:col>
      <xdr:colOff>101600</xdr:colOff>
      <xdr:row>96</xdr:row>
      <xdr:rowOff>35624</xdr:rowOff>
    </xdr:to>
    <xdr:sp macro="" textlink="">
      <xdr:nvSpPr>
        <xdr:cNvPr id="484" name="楕円 483"/>
        <xdr:cNvSpPr/>
      </xdr:nvSpPr>
      <xdr:spPr>
        <a:xfrm>
          <a:off x="7810500" y="1639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52151</xdr:rowOff>
    </xdr:from>
    <xdr:ext cx="534377" cy="259045"/>
    <xdr:sp macro="" textlink="">
      <xdr:nvSpPr>
        <xdr:cNvPr id="485" name="テキスト ボックス 484"/>
        <xdr:cNvSpPr txBox="1"/>
      </xdr:nvSpPr>
      <xdr:spPr>
        <a:xfrm>
          <a:off x="7594111" y="1616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113246</xdr:rowOff>
    </xdr:from>
    <xdr:to>
      <xdr:col>36</xdr:col>
      <xdr:colOff>165100</xdr:colOff>
      <xdr:row>96</xdr:row>
      <xdr:rowOff>43396</xdr:rowOff>
    </xdr:to>
    <xdr:sp macro="" textlink="">
      <xdr:nvSpPr>
        <xdr:cNvPr id="486" name="楕円 485"/>
        <xdr:cNvSpPr/>
      </xdr:nvSpPr>
      <xdr:spPr>
        <a:xfrm>
          <a:off x="6921500" y="164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59923</xdr:rowOff>
    </xdr:from>
    <xdr:ext cx="534377" cy="259045"/>
    <xdr:sp macro="" textlink="">
      <xdr:nvSpPr>
        <xdr:cNvPr id="487" name="テキスト ボックス 486"/>
        <xdr:cNvSpPr txBox="1"/>
      </xdr:nvSpPr>
      <xdr:spPr>
        <a:xfrm>
          <a:off x="6705111" y="1617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4" name="テキスト ボックス 50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08" name="直線コネクタ 507"/>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09"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0" name="直線コネクタ 509"/>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1"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2" name="直線コネクタ 511"/>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28886</xdr:rowOff>
    </xdr:from>
    <xdr:to>
      <xdr:col>85</xdr:col>
      <xdr:colOff>127000</xdr:colOff>
      <xdr:row>37</xdr:row>
      <xdr:rowOff>91694</xdr:rowOff>
    </xdr:to>
    <xdr:cxnSp macro="">
      <xdr:nvCxnSpPr>
        <xdr:cNvPr id="513" name="直線コネクタ 512"/>
        <xdr:cNvCxnSpPr/>
      </xdr:nvCxnSpPr>
      <xdr:spPr>
        <a:xfrm>
          <a:off x="15481300" y="6372536"/>
          <a:ext cx="838200" cy="6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4" name="消防費平均値テキスト"/>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5" name="フローチャート: 判断 514"/>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28886</xdr:rowOff>
    </xdr:from>
    <xdr:to>
      <xdr:col>81</xdr:col>
      <xdr:colOff>50800</xdr:colOff>
      <xdr:row>37</xdr:row>
      <xdr:rowOff>95180</xdr:rowOff>
    </xdr:to>
    <xdr:cxnSp macro="">
      <xdr:nvCxnSpPr>
        <xdr:cNvPr id="516" name="直線コネクタ 515"/>
        <xdr:cNvCxnSpPr/>
      </xdr:nvCxnSpPr>
      <xdr:spPr>
        <a:xfrm flipV="1">
          <a:off x="14592300" y="637253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17" name="フローチャート: 判断 516"/>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18" name="テキスト ボックス 517"/>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83007</xdr:rowOff>
    </xdr:from>
    <xdr:to>
      <xdr:col>76</xdr:col>
      <xdr:colOff>114300</xdr:colOff>
      <xdr:row>37</xdr:row>
      <xdr:rowOff>95180</xdr:rowOff>
    </xdr:to>
    <xdr:cxnSp macro="">
      <xdr:nvCxnSpPr>
        <xdr:cNvPr id="519" name="直線コネクタ 518"/>
        <xdr:cNvCxnSpPr/>
      </xdr:nvCxnSpPr>
      <xdr:spPr>
        <a:xfrm>
          <a:off x="13703300" y="6426657"/>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0" name="フローチャート: 判断 519"/>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1" name="テキスト ボックス 520"/>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29629</xdr:rowOff>
    </xdr:from>
    <xdr:to>
      <xdr:col>71</xdr:col>
      <xdr:colOff>177800</xdr:colOff>
      <xdr:row>37</xdr:row>
      <xdr:rowOff>83007</xdr:rowOff>
    </xdr:to>
    <xdr:cxnSp macro="">
      <xdr:nvCxnSpPr>
        <xdr:cNvPr id="522" name="直線コネクタ 521"/>
        <xdr:cNvCxnSpPr/>
      </xdr:nvCxnSpPr>
      <xdr:spPr>
        <a:xfrm>
          <a:off x="12814300" y="6030379"/>
          <a:ext cx="889000" cy="39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3" name="フローチャート: 判断 522"/>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4" name="テキスト ボックス 523"/>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5" name="フローチャート: 判断 524"/>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154195</xdr:rowOff>
    </xdr:from>
    <xdr:ext cx="534377" cy="259045"/>
    <xdr:sp macro="" textlink="">
      <xdr:nvSpPr>
        <xdr:cNvPr id="526" name="テキスト ボックス 525"/>
        <xdr:cNvSpPr txBox="1"/>
      </xdr:nvSpPr>
      <xdr:spPr>
        <a:xfrm>
          <a:off x="12547111" y="6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32" name="楕円 531"/>
        <xdr:cNvSpPr/>
      </xdr:nvSpPr>
      <xdr:spPr>
        <a:xfrm>
          <a:off x="162687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19321</xdr:rowOff>
    </xdr:from>
    <xdr:ext cx="534377" cy="259045"/>
    <xdr:sp macro="" textlink="">
      <xdr:nvSpPr>
        <xdr:cNvPr id="533" name="消防費該当値テキスト"/>
        <xdr:cNvSpPr txBox="1"/>
      </xdr:nvSpPr>
      <xdr:spPr>
        <a:xfrm>
          <a:off x="16370300"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149536</xdr:rowOff>
    </xdr:from>
    <xdr:to>
      <xdr:col>81</xdr:col>
      <xdr:colOff>101600</xdr:colOff>
      <xdr:row>37</xdr:row>
      <xdr:rowOff>79686</xdr:rowOff>
    </xdr:to>
    <xdr:sp macro="" textlink="">
      <xdr:nvSpPr>
        <xdr:cNvPr id="534" name="楕円 533"/>
        <xdr:cNvSpPr/>
      </xdr:nvSpPr>
      <xdr:spPr>
        <a:xfrm>
          <a:off x="15430500" y="632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70813</xdr:rowOff>
    </xdr:from>
    <xdr:ext cx="534377" cy="259045"/>
    <xdr:sp macro="" textlink="">
      <xdr:nvSpPr>
        <xdr:cNvPr id="535" name="テキスト ボックス 534"/>
        <xdr:cNvSpPr txBox="1"/>
      </xdr:nvSpPr>
      <xdr:spPr>
        <a:xfrm>
          <a:off x="15214111" y="641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44380</xdr:rowOff>
    </xdr:from>
    <xdr:to>
      <xdr:col>76</xdr:col>
      <xdr:colOff>165100</xdr:colOff>
      <xdr:row>37</xdr:row>
      <xdr:rowOff>145980</xdr:rowOff>
    </xdr:to>
    <xdr:sp macro="" textlink="">
      <xdr:nvSpPr>
        <xdr:cNvPr id="536" name="楕円 535"/>
        <xdr:cNvSpPr/>
      </xdr:nvSpPr>
      <xdr:spPr>
        <a:xfrm>
          <a:off x="14541500" y="638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137107</xdr:rowOff>
    </xdr:from>
    <xdr:ext cx="534377" cy="259045"/>
    <xdr:sp macro="" textlink="">
      <xdr:nvSpPr>
        <xdr:cNvPr id="537" name="テキスト ボックス 536"/>
        <xdr:cNvSpPr txBox="1"/>
      </xdr:nvSpPr>
      <xdr:spPr>
        <a:xfrm>
          <a:off x="14325111" y="648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32207</xdr:rowOff>
    </xdr:from>
    <xdr:to>
      <xdr:col>72</xdr:col>
      <xdr:colOff>38100</xdr:colOff>
      <xdr:row>37</xdr:row>
      <xdr:rowOff>133807</xdr:rowOff>
    </xdr:to>
    <xdr:sp macro="" textlink="">
      <xdr:nvSpPr>
        <xdr:cNvPr id="538" name="楕円 537"/>
        <xdr:cNvSpPr/>
      </xdr:nvSpPr>
      <xdr:spPr>
        <a:xfrm>
          <a:off x="13652500" y="63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124934</xdr:rowOff>
    </xdr:from>
    <xdr:ext cx="534377" cy="259045"/>
    <xdr:sp macro="" textlink="">
      <xdr:nvSpPr>
        <xdr:cNvPr id="539" name="テキスト ボックス 538"/>
        <xdr:cNvSpPr txBox="1"/>
      </xdr:nvSpPr>
      <xdr:spPr>
        <a:xfrm>
          <a:off x="13436111" y="646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150279</xdr:rowOff>
    </xdr:from>
    <xdr:to>
      <xdr:col>67</xdr:col>
      <xdr:colOff>101600</xdr:colOff>
      <xdr:row>35</xdr:row>
      <xdr:rowOff>80429</xdr:rowOff>
    </xdr:to>
    <xdr:sp macro="" textlink="">
      <xdr:nvSpPr>
        <xdr:cNvPr id="540" name="楕円 539"/>
        <xdr:cNvSpPr/>
      </xdr:nvSpPr>
      <xdr:spPr>
        <a:xfrm>
          <a:off x="12763500" y="597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96956</xdr:rowOff>
    </xdr:from>
    <xdr:ext cx="534377" cy="259045"/>
    <xdr:sp macro="" textlink="">
      <xdr:nvSpPr>
        <xdr:cNvPr id="541" name="テキスト ボックス 540"/>
        <xdr:cNvSpPr txBox="1"/>
      </xdr:nvSpPr>
      <xdr:spPr>
        <a:xfrm>
          <a:off x="12547111" y="57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4" name="テキスト ボックス 55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8" name="テキスト ボックス 55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0" name="テキスト ボックス 55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6" name="直線コネクタ 565"/>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67"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68" name="直線コネクタ 567"/>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69"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0" name="直線コネクタ 569"/>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90894</xdr:rowOff>
    </xdr:from>
    <xdr:to>
      <xdr:col>85</xdr:col>
      <xdr:colOff>127000</xdr:colOff>
      <xdr:row>55</xdr:row>
      <xdr:rowOff>99809</xdr:rowOff>
    </xdr:to>
    <xdr:cxnSp macro="">
      <xdr:nvCxnSpPr>
        <xdr:cNvPr id="571" name="直線コネクタ 570"/>
        <xdr:cNvCxnSpPr/>
      </xdr:nvCxnSpPr>
      <xdr:spPr>
        <a:xfrm flipV="1">
          <a:off x="15481300" y="9006294"/>
          <a:ext cx="838200" cy="52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2" name="教育費平均値テキスト"/>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3" name="フローチャート: 判断 572"/>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152940</xdr:rowOff>
    </xdr:from>
    <xdr:to>
      <xdr:col>81</xdr:col>
      <xdr:colOff>50800</xdr:colOff>
      <xdr:row>55</xdr:row>
      <xdr:rowOff>99809</xdr:rowOff>
    </xdr:to>
    <xdr:cxnSp macro="">
      <xdr:nvCxnSpPr>
        <xdr:cNvPr id="574" name="直線コネクタ 573"/>
        <xdr:cNvCxnSpPr/>
      </xdr:nvCxnSpPr>
      <xdr:spPr>
        <a:xfrm>
          <a:off x="14592300" y="9239790"/>
          <a:ext cx="889000" cy="28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5" name="フローチャート: 判断 574"/>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76" name="テキスト ボックス 575"/>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152940</xdr:rowOff>
    </xdr:from>
    <xdr:to>
      <xdr:col>76</xdr:col>
      <xdr:colOff>114300</xdr:colOff>
      <xdr:row>55</xdr:row>
      <xdr:rowOff>150540</xdr:rowOff>
    </xdr:to>
    <xdr:cxnSp macro="">
      <xdr:nvCxnSpPr>
        <xdr:cNvPr id="577" name="直線コネクタ 576"/>
        <xdr:cNvCxnSpPr/>
      </xdr:nvCxnSpPr>
      <xdr:spPr>
        <a:xfrm flipV="1">
          <a:off x="13703300" y="9239790"/>
          <a:ext cx="889000" cy="3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78" name="フローチャート: 判断 577"/>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79" name="テキスト ボックス 578"/>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142748</xdr:rowOff>
    </xdr:from>
    <xdr:to>
      <xdr:col>71</xdr:col>
      <xdr:colOff>177800</xdr:colOff>
      <xdr:row>55</xdr:row>
      <xdr:rowOff>150540</xdr:rowOff>
    </xdr:to>
    <xdr:cxnSp macro="">
      <xdr:nvCxnSpPr>
        <xdr:cNvPr id="580" name="直線コネクタ 579"/>
        <xdr:cNvCxnSpPr/>
      </xdr:nvCxnSpPr>
      <xdr:spPr>
        <a:xfrm>
          <a:off x="12814300" y="9229598"/>
          <a:ext cx="889000" cy="35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1" name="フローチャート: 判断 580"/>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2" name="テキスト ボックス 581"/>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3" name="フローチャート: 判断 582"/>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4" name="テキスト ボックス 583"/>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40094</xdr:rowOff>
    </xdr:from>
    <xdr:to>
      <xdr:col>85</xdr:col>
      <xdr:colOff>177800</xdr:colOff>
      <xdr:row>52</xdr:row>
      <xdr:rowOff>141694</xdr:rowOff>
    </xdr:to>
    <xdr:sp macro="" textlink="">
      <xdr:nvSpPr>
        <xdr:cNvPr id="590" name="楕円 589"/>
        <xdr:cNvSpPr/>
      </xdr:nvSpPr>
      <xdr:spPr>
        <a:xfrm>
          <a:off x="16268700" y="89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62971</xdr:rowOff>
    </xdr:from>
    <xdr:ext cx="534377" cy="259045"/>
    <xdr:sp macro="" textlink="">
      <xdr:nvSpPr>
        <xdr:cNvPr id="591" name="教育費該当値テキスト"/>
        <xdr:cNvSpPr txBox="1"/>
      </xdr:nvSpPr>
      <xdr:spPr>
        <a:xfrm>
          <a:off x="16370300" y="88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49009</xdr:rowOff>
    </xdr:from>
    <xdr:to>
      <xdr:col>81</xdr:col>
      <xdr:colOff>101600</xdr:colOff>
      <xdr:row>55</xdr:row>
      <xdr:rowOff>150609</xdr:rowOff>
    </xdr:to>
    <xdr:sp macro="" textlink="">
      <xdr:nvSpPr>
        <xdr:cNvPr id="592" name="楕円 591"/>
        <xdr:cNvSpPr/>
      </xdr:nvSpPr>
      <xdr:spPr>
        <a:xfrm>
          <a:off x="15430500" y="947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167136</xdr:rowOff>
    </xdr:from>
    <xdr:ext cx="534377" cy="259045"/>
    <xdr:sp macro="" textlink="">
      <xdr:nvSpPr>
        <xdr:cNvPr id="593" name="テキスト ボックス 592"/>
        <xdr:cNvSpPr txBox="1"/>
      </xdr:nvSpPr>
      <xdr:spPr>
        <a:xfrm>
          <a:off x="15214111" y="925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102140</xdr:rowOff>
    </xdr:from>
    <xdr:to>
      <xdr:col>76</xdr:col>
      <xdr:colOff>165100</xdr:colOff>
      <xdr:row>54</xdr:row>
      <xdr:rowOff>32290</xdr:rowOff>
    </xdr:to>
    <xdr:sp macro="" textlink="">
      <xdr:nvSpPr>
        <xdr:cNvPr id="594" name="楕円 593"/>
        <xdr:cNvSpPr/>
      </xdr:nvSpPr>
      <xdr:spPr>
        <a:xfrm>
          <a:off x="14541500" y="91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48817</xdr:rowOff>
    </xdr:from>
    <xdr:ext cx="534377" cy="259045"/>
    <xdr:sp macro="" textlink="">
      <xdr:nvSpPr>
        <xdr:cNvPr id="595" name="テキスト ボックス 594"/>
        <xdr:cNvSpPr txBox="1"/>
      </xdr:nvSpPr>
      <xdr:spPr>
        <a:xfrm>
          <a:off x="14325111" y="896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99740</xdr:rowOff>
    </xdr:from>
    <xdr:to>
      <xdr:col>72</xdr:col>
      <xdr:colOff>38100</xdr:colOff>
      <xdr:row>56</xdr:row>
      <xdr:rowOff>29890</xdr:rowOff>
    </xdr:to>
    <xdr:sp macro="" textlink="">
      <xdr:nvSpPr>
        <xdr:cNvPr id="596" name="楕円 595"/>
        <xdr:cNvSpPr/>
      </xdr:nvSpPr>
      <xdr:spPr>
        <a:xfrm>
          <a:off x="13652500" y="952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46417</xdr:rowOff>
    </xdr:from>
    <xdr:ext cx="534377" cy="259045"/>
    <xdr:sp macro="" textlink="">
      <xdr:nvSpPr>
        <xdr:cNvPr id="597" name="テキスト ボックス 596"/>
        <xdr:cNvSpPr txBox="1"/>
      </xdr:nvSpPr>
      <xdr:spPr>
        <a:xfrm>
          <a:off x="13436111" y="930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91948</xdr:rowOff>
    </xdr:from>
    <xdr:to>
      <xdr:col>67</xdr:col>
      <xdr:colOff>101600</xdr:colOff>
      <xdr:row>54</xdr:row>
      <xdr:rowOff>22098</xdr:rowOff>
    </xdr:to>
    <xdr:sp macro="" textlink="">
      <xdr:nvSpPr>
        <xdr:cNvPr id="598" name="楕円 597"/>
        <xdr:cNvSpPr/>
      </xdr:nvSpPr>
      <xdr:spPr>
        <a:xfrm>
          <a:off x="12763500" y="917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38625</xdr:rowOff>
    </xdr:from>
    <xdr:ext cx="534377" cy="259045"/>
    <xdr:sp macro="" textlink="">
      <xdr:nvSpPr>
        <xdr:cNvPr id="599" name="テキスト ボックス 598"/>
        <xdr:cNvSpPr txBox="1"/>
      </xdr:nvSpPr>
      <xdr:spPr>
        <a:xfrm>
          <a:off x="12547111" y="895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0" name="直線コネクタ 60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1" name="テキスト ボックス 61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4" name="直線コネクタ 61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5" name="テキスト ボックス 61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19" name="直線コネクタ 618"/>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0"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1" name="直線コネクタ 620"/>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2"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3" name="直線コネクタ 622"/>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156502</xdr:rowOff>
    </xdr:from>
    <xdr:to>
      <xdr:col>85</xdr:col>
      <xdr:colOff>127000</xdr:colOff>
      <xdr:row>78</xdr:row>
      <xdr:rowOff>25400</xdr:rowOff>
    </xdr:to>
    <xdr:cxnSp macro="">
      <xdr:nvCxnSpPr>
        <xdr:cNvPr id="624" name="直線コネクタ 623"/>
        <xdr:cNvCxnSpPr/>
      </xdr:nvCxnSpPr>
      <xdr:spPr>
        <a:xfrm>
          <a:off x="15481300" y="13358152"/>
          <a:ext cx="8382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5"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6" name="フローチャート: 判断 625"/>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156502</xdr:rowOff>
    </xdr:from>
    <xdr:to>
      <xdr:col>81</xdr:col>
      <xdr:colOff>50800</xdr:colOff>
      <xdr:row>78</xdr:row>
      <xdr:rowOff>8198</xdr:rowOff>
    </xdr:to>
    <xdr:cxnSp macro="">
      <xdr:nvCxnSpPr>
        <xdr:cNvPr id="627" name="直線コネクタ 626"/>
        <xdr:cNvCxnSpPr/>
      </xdr:nvCxnSpPr>
      <xdr:spPr>
        <a:xfrm flipV="1">
          <a:off x="14592300" y="13358152"/>
          <a:ext cx="889000" cy="2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28" name="フローチャート: 判断 627"/>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29" name="テキスト ボックス 628"/>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8198</xdr:rowOff>
    </xdr:from>
    <xdr:to>
      <xdr:col>76</xdr:col>
      <xdr:colOff>114300</xdr:colOff>
      <xdr:row>78</xdr:row>
      <xdr:rowOff>17571</xdr:rowOff>
    </xdr:to>
    <xdr:cxnSp macro="">
      <xdr:nvCxnSpPr>
        <xdr:cNvPr id="630" name="直線コネクタ 629"/>
        <xdr:cNvCxnSpPr/>
      </xdr:nvCxnSpPr>
      <xdr:spPr>
        <a:xfrm flipV="1">
          <a:off x="13703300" y="13381298"/>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1" name="フローチャート: 判断 630"/>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2" name="テキスト ボックス 631"/>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17571</xdr:rowOff>
    </xdr:from>
    <xdr:to>
      <xdr:col>71</xdr:col>
      <xdr:colOff>177800</xdr:colOff>
      <xdr:row>78</xdr:row>
      <xdr:rowOff>25400</xdr:rowOff>
    </xdr:to>
    <xdr:cxnSp macro="">
      <xdr:nvCxnSpPr>
        <xdr:cNvPr id="633" name="直線コネクタ 632"/>
        <xdr:cNvCxnSpPr/>
      </xdr:nvCxnSpPr>
      <xdr:spPr>
        <a:xfrm flipV="1">
          <a:off x="12814300" y="13390671"/>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4" name="フローチャート: 判断 633"/>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5" name="テキスト ボックス 634"/>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6" name="フローチャート: 判断 635"/>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37" name="テキスト ボックス 636"/>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3" name="楕円 642"/>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4" name="災害復旧費該当値テキスト"/>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105702</xdr:rowOff>
    </xdr:from>
    <xdr:to>
      <xdr:col>81</xdr:col>
      <xdr:colOff>101600</xdr:colOff>
      <xdr:row>78</xdr:row>
      <xdr:rowOff>35852</xdr:rowOff>
    </xdr:to>
    <xdr:sp macro="" textlink="">
      <xdr:nvSpPr>
        <xdr:cNvPr id="645" name="楕円 644"/>
        <xdr:cNvSpPr/>
      </xdr:nvSpPr>
      <xdr:spPr>
        <a:xfrm>
          <a:off x="15430500" y="1330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26979</xdr:rowOff>
    </xdr:from>
    <xdr:ext cx="378565" cy="259045"/>
    <xdr:sp macro="" textlink="">
      <xdr:nvSpPr>
        <xdr:cNvPr id="646" name="テキスト ボックス 645"/>
        <xdr:cNvSpPr txBox="1"/>
      </xdr:nvSpPr>
      <xdr:spPr>
        <a:xfrm>
          <a:off x="15292017" y="13400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128848</xdr:rowOff>
    </xdr:from>
    <xdr:to>
      <xdr:col>76</xdr:col>
      <xdr:colOff>165100</xdr:colOff>
      <xdr:row>78</xdr:row>
      <xdr:rowOff>58998</xdr:rowOff>
    </xdr:to>
    <xdr:sp macro="" textlink="">
      <xdr:nvSpPr>
        <xdr:cNvPr id="647" name="楕円 646"/>
        <xdr:cNvSpPr/>
      </xdr:nvSpPr>
      <xdr:spPr>
        <a:xfrm>
          <a:off x="14541500" y="133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50125</xdr:rowOff>
    </xdr:from>
    <xdr:ext cx="378565" cy="259045"/>
    <xdr:sp macro="" textlink="">
      <xdr:nvSpPr>
        <xdr:cNvPr id="648" name="テキスト ボックス 647"/>
        <xdr:cNvSpPr txBox="1"/>
      </xdr:nvSpPr>
      <xdr:spPr>
        <a:xfrm>
          <a:off x="14403017" y="1342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138221</xdr:rowOff>
    </xdr:from>
    <xdr:to>
      <xdr:col>72</xdr:col>
      <xdr:colOff>38100</xdr:colOff>
      <xdr:row>78</xdr:row>
      <xdr:rowOff>68371</xdr:rowOff>
    </xdr:to>
    <xdr:sp macro="" textlink="">
      <xdr:nvSpPr>
        <xdr:cNvPr id="649" name="楕円 648"/>
        <xdr:cNvSpPr/>
      </xdr:nvSpPr>
      <xdr:spPr>
        <a:xfrm>
          <a:off x="13652500" y="133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59498</xdr:rowOff>
    </xdr:from>
    <xdr:ext cx="378565" cy="259045"/>
    <xdr:sp macro="" textlink="">
      <xdr:nvSpPr>
        <xdr:cNvPr id="650" name="テキスト ボックス 649"/>
        <xdr:cNvSpPr txBox="1"/>
      </xdr:nvSpPr>
      <xdr:spPr>
        <a:xfrm>
          <a:off x="13514017" y="13432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1" name="楕円 650"/>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2" name="テキスト ボックス 651"/>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6" name="テキスト ボックス 66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8" name="テキスト ボックス 66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0" name="テキスト ボックス 66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2" name="テキスト ボックス 67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4" name="テキスト ボックス 67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78" name="直線コネクタ 677"/>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79"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0" name="直線コネクタ 679"/>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1"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2" name="直線コネクタ 681"/>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79318</xdr:rowOff>
    </xdr:from>
    <xdr:to>
      <xdr:col>85</xdr:col>
      <xdr:colOff>127000</xdr:colOff>
      <xdr:row>97</xdr:row>
      <xdr:rowOff>95318</xdr:rowOff>
    </xdr:to>
    <xdr:cxnSp macro="">
      <xdr:nvCxnSpPr>
        <xdr:cNvPr id="683" name="直線コネクタ 682"/>
        <xdr:cNvCxnSpPr/>
      </xdr:nvCxnSpPr>
      <xdr:spPr>
        <a:xfrm flipV="1">
          <a:off x="15481300" y="16709968"/>
          <a:ext cx="8382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4"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5" name="フローチャート: 判断 684"/>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81521</xdr:rowOff>
    </xdr:from>
    <xdr:to>
      <xdr:col>81</xdr:col>
      <xdr:colOff>50800</xdr:colOff>
      <xdr:row>97</xdr:row>
      <xdr:rowOff>95318</xdr:rowOff>
    </xdr:to>
    <xdr:cxnSp macro="">
      <xdr:nvCxnSpPr>
        <xdr:cNvPr id="686" name="直線コネクタ 685"/>
        <xdr:cNvCxnSpPr/>
      </xdr:nvCxnSpPr>
      <xdr:spPr>
        <a:xfrm>
          <a:off x="14592300" y="16712171"/>
          <a:ext cx="8890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87" name="フローチャート: 判断 686"/>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88" name="テキスト ボックス 687"/>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63103</xdr:rowOff>
    </xdr:from>
    <xdr:to>
      <xdr:col>76</xdr:col>
      <xdr:colOff>114300</xdr:colOff>
      <xdr:row>97</xdr:row>
      <xdr:rowOff>81521</xdr:rowOff>
    </xdr:to>
    <xdr:cxnSp macro="">
      <xdr:nvCxnSpPr>
        <xdr:cNvPr id="689" name="直線コネクタ 688"/>
        <xdr:cNvCxnSpPr/>
      </xdr:nvCxnSpPr>
      <xdr:spPr>
        <a:xfrm>
          <a:off x="13703300" y="16693753"/>
          <a:ext cx="889000" cy="1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0" name="フローチャート: 判断 689"/>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1" name="テキスト ボックス 690"/>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53387</xdr:rowOff>
    </xdr:from>
    <xdr:to>
      <xdr:col>71</xdr:col>
      <xdr:colOff>177800</xdr:colOff>
      <xdr:row>97</xdr:row>
      <xdr:rowOff>63103</xdr:rowOff>
    </xdr:to>
    <xdr:cxnSp macro="">
      <xdr:nvCxnSpPr>
        <xdr:cNvPr id="692" name="直線コネクタ 691"/>
        <xdr:cNvCxnSpPr/>
      </xdr:nvCxnSpPr>
      <xdr:spPr>
        <a:xfrm>
          <a:off x="12814300" y="16684037"/>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3" name="フローチャート: 判断 692"/>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4" name="テキスト ボックス 693"/>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5" name="フローチャート: 判断 694"/>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6" name="テキスト ボックス 695"/>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28518</xdr:rowOff>
    </xdr:from>
    <xdr:to>
      <xdr:col>85</xdr:col>
      <xdr:colOff>177800</xdr:colOff>
      <xdr:row>97</xdr:row>
      <xdr:rowOff>130118</xdr:rowOff>
    </xdr:to>
    <xdr:sp macro="" textlink="">
      <xdr:nvSpPr>
        <xdr:cNvPr id="702" name="楕円 701"/>
        <xdr:cNvSpPr/>
      </xdr:nvSpPr>
      <xdr:spPr>
        <a:xfrm>
          <a:off x="16268700" y="166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6945</xdr:rowOff>
    </xdr:from>
    <xdr:ext cx="534377" cy="259045"/>
    <xdr:sp macro="" textlink="">
      <xdr:nvSpPr>
        <xdr:cNvPr id="703" name="公債費該当値テキスト"/>
        <xdr:cNvSpPr txBox="1"/>
      </xdr:nvSpPr>
      <xdr:spPr>
        <a:xfrm>
          <a:off x="16370300" y="166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44518</xdr:rowOff>
    </xdr:from>
    <xdr:to>
      <xdr:col>81</xdr:col>
      <xdr:colOff>101600</xdr:colOff>
      <xdr:row>97</xdr:row>
      <xdr:rowOff>146118</xdr:rowOff>
    </xdr:to>
    <xdr:sp macro="" textlink="">
      <xdr:nvSpPr>
        <xdr:cNvPr id="704" name="楕円 703"/>
        <xdr:cNvSpPr/>
      </xdr:nvSpPr>
      <xdr:spPr>
        <a:xfrm>
          <a:off x="15430500" y="1667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137245</xdr:rowOff>
    </xdr:from>
    <xdr:ext cx="534377" cy="259045"/>
    <xdr:sp macro="" textlink="">
      <xdr:nvSpPr>
        <xdr:cNvPr id="705" name="テキスト ボックス 704"/>
        <xdr:cNvSpPr txBox="1"/>
      </xdr:nvSpPr>
      <xdr:spPr>
        <a:xfrm>
          <a:off x="15214111" y="167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30721</xdr:rowOff>
    </xdr:from>
    <xdr:to>
      <xdr:col>76</xdr:col>
      <xdr:colOff>165100</xdr:colOff>
      <xdr:row>97</xdr:row>
      <xdr:rowOff>132321</xdr:rowOff>
    </xdr:to>
    <xdr:sp macro="" textlink="">
      <xdr:nvSpPr>
        <xdr:cNvPr id="706" name="楕円 705"/>
        <xdr:cNvSpPr/>
      </xdr:nvSpPr>
      <xdr:spPr>
        <a:xfrm>
          <a:off x="14541500" y="1666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123448</xdr:rowOff>
    </xdr:from>
    <xdr:ext cx="534377" cy="259045"/>
    <xdr:sp macro="" textlink="">
      <xdr:nvSpPr>
        <xdr:cNvPr id="707" name="テキスト ボックス 706"/>
        <xdr:cNvSpPr txBox="1"/>
      </xdr:nvSpPr>
      <xdr:spPr>
        <a:xfrm>
          <a:off x="14325111" y="1675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12303</xdr:rowOff>
    </xdr:from>
    <xdr:to>
      <xdr:col>72</xdr:col>
      <xdr:colOff>38100</xdr:colOff>
      <xdr:row>97</xdr:row>
      <xdr:rowOff>113903</xdr:rowOff>
    </xdr:to>
    <xdr:sp macro="" textlink="">
      <xdr:nvSpPr>
        <xdr:cNvPr id="708" name="楕円 707"/>
        <xdr:cNvSpPr/>
      </xdr:nvSpPr>
      <xdr:spPr>
        <a:xfrm>
          <a:off x="13652500" y="1664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105030</xdr:rowOff>
    </xdr:from>
    <xdr:ext cx="534377" cy="259045"/>
    <xdr:sp macro="" textlink="">
      <xdr:nvSpPr>
        <xdr:cNvPr id="709" name="テキスト ボックス 708"/>
        <xdr:cNvSpPr txBox="1"/>
      </xdr:nvSpPr>
      <xdr:spPr>
        <a:xfrm>
          <a:off x="13436111" y="1673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2587</xdr:rowOff>
    </xdr:from>
    <xdr:to>
      <xdr:col>67</xdr:col>
      <xdr:colOff>101600</xdr:colOff>
      <xdr:row>97</xdr:row>
      <xdr:rowOff>104187</xdr:rowOff>
    </xdr:to>
    <xdr:sp macro="" textlink="">
      <xdr:nvSpPr>
        <xdr:cNvPr id="710" name="楕円 709"/>
        <xdr:cNvSpPr/>
      </xdr:nvSpPr>
      <xdr:spPr>
        <a:xfrm>
          <a:off x="12763500" y="166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95314</xdr:rowOff>
    </xdr:from>
    <xdr:ext cx="534377" cy="259045"/>
    <xdr:sp macro="" textlink="">
      <xdr:nvSpPr>
        <xdr:cNvPr id="711" name="テキスト ボックス 710"/>
        <xdr:cNvSpPr txBox="1"/>
      </xdr:nvSpPr>
      <xdr:spPr>
        <a:xfrm>
          <a:off x="12547111" y="1672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3" name="直線コネクタ 732"/>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6"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37" name="直線コネクタ 736"/>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39"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0" name="フローチャート: 判断 739"/>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2" name="フローチャート: 判断 741"/>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3" name="テキスト ボックス 742"/>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5" name="フローチャート: 判断 744"/>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6" name="テキスト ボックス 745"/>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48" name="フローチャート: 判断 747"/>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49" name="テキスト ボックス 748"/>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0" name="フローチャート: 判断 749"/>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1" name="テキスト ボックス 750"/>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58"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総務費は、特別定額給付金に加え、庁舎空調設備改修工事請負費、市役所第二・第三駐車場整備工事請負費、基金積立金の増等により前年度から大幅増となった。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待機児童対策に係る取組みによる児童福祉費や障害福祉費をはじめとする社会福祉費等が増となった一方で、国民健康保険事業会計繰出金等の減や人口増の影響により、前年度とほぼ横ばいとなったが、類似団体平均を上回った。</a:t>
          </a:r>
        </a:p>
        <a:p>
          <a:r>
            <a:rPr kumimoji="1" lang="ja-JP" altLang="en-US" sz="1300">
              <a:latin typeface="ＭＳ Ｐゴシック" panose="020B0600070205080204" pitchFamily="50" charset="-128"/>
              <a:ea typeface="ＭＳ Ｐゴシック" panose="020B0600070205080204" pitchFamily="50" charset="-128"/>
            </a:rPr>
            <a:t>衛生費は、特別定額給付金の支給の対象外となる新生児が出生した世帯への給付金、新型コロナウイルス感染症対応を行う市立病院への負担金及び補助金の増等により、前年度から増となり、東京都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土木費は、都市基盤整備として実施している土地区画整理事業業務委託料及び補助金が増となった一方で、多３・４・</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号線トンネル整備工事請負費、多３・４・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号線読売ランド線受託事業の減により、前年度から減となり、全国平均、東京都平均及び類似団体平均を下回った。</a:t>
          </a:r>
        </a:p>
        <a:p>
          <a:r>
            <a:rPr kumimoji="1" lang="ja-JP" altLang="en-US" sz="1300">
              <a:latin typeface="ＭＳ Ｐゴシック" panose="020B0600070205080204" pitchFamily="50" charset="-128"/>
              <a:ea typeface="ＭＳ Ｐゴシック" panose="020B0600070205080204" pitchFamily="50" charset="-128"/>
            </a:rPr>
            <a:t>教育費は、学校給食第一調理場の建替移転に伴う工事請負費及び厨房機器購入費、小・中学校の児童及び生徒全員へのタブレット貸与等に伴う消耗品費、委託料及び通信料の増等により、前年度から増となり、全国平均、東京都平均及び類似団体平均を上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令和２年度の実質単年度収支は、財政調整基金の取崩額が前年度とほぼ横ばいであった一方で、積立額が減となったことにより、４年ぶりのマイナスとなった。</a:t>
          </a:r>
        </a:p>
        <a:p>
          <a:r>
            <a:rPr kumimoji="1" lang="ja-JP" altLang="en-US" sz="1400">
              <a:latin typeface="ＭＳ ゴシック" pitchFamily="49" charset="-128"/>
              <a:ea typeface="ＭＳ ゴシック" pitchFamily="49" charset="-128"/>
            </a:rPr>
            <a:t>財政調整基金残高は、３年ぶりに対前年度比で減となったが、今後も事業費の平準化等による歳出抑制と歳入確保に努める。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会計は、新型コロナウイルス感染症の影響による受診控えや健診センターの一時閉鎖、感染患者受入れのための病床確保等により医業収益が大幅な減となったが、新型コロナウイルス感染症関係の東京都からの補助金や薬品費の抑制等により、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一般会計等及び全公営企業会計等において実質赤字は発生しなかったが、今後も全会計を通じて健全な財政運営を維持できるよう歳入確保と歳出抑制に努める。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AO39" sqref="AO39:BC39"/>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47116848</v>
      </c>
      <c r="BO4" s="464"/>
      <c r="BP4" s="464"/>
      <c r="BQ4" s="464"/>
      <c r="BR4" s="464"/>
      <c r="BS4" s="464"/>
      <c r="BT4" s="464"/>
      <c r="BU4" s="465"/>
      <c r="BV4" s="463">
        <v>34034961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5.2</v>
      </c>
      <c r="CU4" s="648"/>
      <c r="CV4" s="648"/>
      <c r="CW4" s="648"/>
      <c r="CX4" s="648"/>
      <c r="CY4" s="648"/>
      <c r="CZ4" s="648"/>
      <c r="DA4" s="649"/>
      <c r="DB4" s="647">
        <v>5.5</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45621756</v>
      </c>
      <c r="BO5" s="469"/>
      <c r="BP5" s="469"/>
      <c r="BQ5" s="469"/>
      <c r="BR5" s="469"/>
      <c r="BS5" s="469"/>
      <c r="BT5" s="469"/>
      <c r="BU5" s="470"/>
      <c r="BV5" s="468">
        <v>33006107</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88.3</v>
      </c>
      <c r="CU5" s="439"/>
      <c r="CV5" s="439"/>
      <c r="CW5" s="439"/>
      <c r="CX5" s="439"/>
      <c r="CY5" s="439"/>
      <c r="CZ5" s="439"/>
      <c r="DA5" s="440"/>
      <c r="DB5" s="438">
        <v>91.1</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1495092</v>
      </c>
      <c r="BO6" s="469"/>
      <c r="BP6" s="469"/>
      <c r="BQ6" s="469"/>
      <c r="BR6" s="469"/>
      <c r="BS6" s="469"/>
      <c r="BT6" s="469"/>
      <c r="BU6" s="470"/>
      <c r="BV6" s="468">
        <v>1028854</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91.2</v>
      </c>
      <c r="CU6" s="622"/>
      <c r="CV6" s="622"/>
      <c r="CW6" s="622"/>
      <c r="CX6" s="622"/>
      <c r="CY6" s="622"/>
      <c r="CZ6" s="622"/>
      <c r="DA6" s="623"/>
      <c r="DB6" s="621">
        <v>94.6</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555734</v>
      </c>
      <c r="BO7" s="469"/>
      <c r="BP7" s="469"/>
      <c r="BQ7" s="469"/>
      <c r="BR7" s="469"/>
      <c r="BS7" s="469"/>
      <c r="BT7" s="469"/>
      <c r="BU7" s="470"/>
      <c r="BV7" s="468">
        <v>54388</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18191145</v>
      </c>
      <c r="CU7" s="469"/>
      <c r="CV7" s="469"/>
      <c r="CW7" s="469"/>
      <c r="CX7" s="469"/>
      <c r="CY7" s="469"/>
      <c r="CZ7" s="469"/>
      <c r="DA7" s="470"/>
      <c r="DB7" s="468">
        <v>17574142</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939358</v>
      </c>
      <c r="BO8" s="469"/>
      <c r="BP8" s="469"/>
      <c r="BQ8" s="469"/>
      <c r="BR8" s="469"/>
      <c r="BS8" s="469"/>
      <c r="BT8" s="469"/>
      <c r="BU8" s="470"/>
      <c r="BV8" s="468">
        <v>974466</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0.96</v>
      </c>
      <c r="CU8" s="582"/>
      <c r="CV8" s="582"/>
      <c r="CW8" s="582"/>
      <c r="CX8" s="582"/>
      <c r="CY8" s="582"/>
      <c r="CZ8" s="582"/>
      <c r="DA8" s="583"/>
      <c r="DB8" s="581">
        <v>0.96</v>
      </c>
      <c r="DC8" s="582"/>
      <c r="DD8" s="582"/>
      <c r="DE8" s="582"/>
      <c r="DF8" s="582"/>
      <c r="DG8" s="582"/>
      <c r="DH8" s="582"/>
      <c r="DI8" s="583"/>
      <c r="DJ8" s="186"/>
      <c r="DK8" s="186"/>
      <c r="DL8" s="186"/>
      <c r="DM8" s="186"/>
      <c r="DN8" s="186"/>
      <c r="DO8" s="186"/>
    </row>
    <row r="9" spans="1:119" ht="18.75" customHeight="1" thickBot="1" x14ac:dyDescent="0.25">
      <c r="A9" s="187"/>
      <c r="B9" s="610" t="s">
        <v>112</v>
      </c>
      <c r="C9" s="611"/>
      <c r="D9" s="611"/>
      <c r="E9" s="611"/>
      <c r="F9" s="611"/>
      <c r="G9" s="611"/>
      <c r="H9" s="611"/>
      <c r="I9" s="611"/>
      <c r="J9" s="611"/>
      <c r="K9" s="531"/>
      <c r="L9" s="612" t="s">
        <v>113</v>
      </c>
      <c r="M9" s="613"/>
      <c r="N9" s="613"/>
      <c r="O9" s="613"/>
      <c r="P9" s="613"/>
      <c r="Q9" s="614"/>
      <c r="R9" s="615">
        <v>93151</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109</v>
      </c>
      <c r="AV9" s="526"/>
      <c r="AW9" s="526"/>
      <c r="AX9" s="526"/>
      <c r="AY9" s="448" t="s">
        <v>116</v>
      </c>
      <c r="AZ9" s="449"/>
      <c r="BA9" s="449"/>
      <c r="BB9" s="449"/>
      <c r="BC9" s="449"/>
      <c r="BD9" s="449"/>
      <c r="BE9" s="449"/>
      <c r="BF9" s="449"/>
      <c r="BG9" s="449"/>
      <c r="BH9" s="449"/>
      <c r="BI9" s="449"/>
      <c r="BJ9" s="449"/>
      <c r="BK9" s="449"/>
      <c r="BL9" s="449"/>
      <c r="BM9" s="450"/>
      <c r="BN9" s="468">
        <v>-35108</v>
      </c>
      <c r="BO9" s="469"/>
      <c r="BP9" s="469"/>
      <c r="BQ9" s="469"/>
      <c r="BR9" s="469"/>
      <c r="BS9" s="469"/>
      <c r="BT9" s="469"/>
      <c r="BU9" s="470"/>
      <c r="BV9" s="468">
        <v>175455</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8.9</v>
      </c>
      <c r="CU9" s="439"/>
      <c r="CV9" s="439"/>
      <c r="CW9" s="439"/>
      <c r="CX9" s="439"/>
      <c r="CY9" s="439"/>
      <c r="CZ9" s="439"/>
      <c r="DA9" s="440"/>
      <c r="DB9" s="438">
        <v>9</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118</v>
      </c>
      <c r="M10" s="442"/>
      <c r="N10" s="442"/>
      <c r="O10" s="442"/>
      <c r="P10" s="442"/>
      <c r="Q10" s="443"/>
      <c r="R10" s="444">
        <v>87636</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109</v>
      </c>
      <c r="AV10" s="526"/>
      <c r="AW10" s="526"/>
      <c r="AX10" s="526"/>
      <c r="AY10" s="448" t="s">
        <v>120</v>
      </c>
      <c r="AZ10" s="449"/>
      <c r="BA10" s="449"/>
      <c r="BB10" s="449"/>
      <c r="BC10" s="449"/>
      <c r="BD10" s="449"/>
      <c r="BE10" s="449"/>
      <c r="BF10" s="449"/>
      <c r="BG10" s="449"/>
      <c r="BH10" s="449"/>
      <c r="BI10" s="449"/>
      <c r="BJ10" s="449"/>
      <c r="BK10" s="449"/>
      <c r="BL10" s="449"/>
      <c r="BM10" s="450"/>
      <c r="BN10" s="468">
        <v>2199</v>
      </c>
      <c r="BO10" s="469"/>
      <c r="BP10" s="469"/>
      <c r="BQ10" s="469"/>
      <c r="BR10" s="469"/>
      <c r="BS10" s="469"/>
      <c r="BT10" s="469"/>
      <c r="BU10" s="470"/>
      <c r="BV10" s="468">
        <v>78563</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109</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2">
      <c r="A12" s="187"/>
      <c r="B12" s="584" t="s">
        <v>129</v>
      </c>
      <c r="C12" s="585"/>
      <c r="D12" s="585"/>
      <c r="E12" s="585"/>
      <c r="F12" s="585"/>
      <c r="G12" s="585"/>
      <c r="H12" s="585"/>
      <c r="I12" s="585"/>
      <c r="J12" s="585"/>
      <c r="K12" s="586"/>
      <c r="L12" s="593" t="s">
        <v>130</v>
      </c>
      <c r="M12" s="594"/>
      <c r="N12" s="594"/>
      <c r="O12" s="594"/>
      <c r="P12" s="594"/>
      <c r="Q12" s="595"/>
      <c r="R12" s="596">
        <v>92262</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3522</v>
      </c>
      <c r="BO12" s="469"/>
      <c r="BP12" s="469"/>
      <c r="BQ12" s="469"/>
      <c r="BR12" s="469"/>
      <c r="BS12" s="469"/>
      <c r="BT12" s="469"/>
      <c r="BU12" s="470"/>
      <c r="BV12" s="468">
        <v>3169</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137</v>
      </c>
      <c r="N13" s="569"/>
      <c r="O13" s="569"/>
      <c r="P13" s="569"/>
      <c r="Q13" s="570"/>
      <c r="R13" s="571">
        <v>90811</v>
      </c>
      <c r="S13" s="572"/>
      <c r="T13" s="572"/>
      <c r="U13" s="572"/>
      <c r="V13" s="573"/>
      <c r="W13" s="559" t="s">
        <v>138</v>
      </c>
      <c r="X13" s="481"/>
      <c r="Y13" s="481"/>
      <c r="Z13" s="481"/>
      <c r="AA13" s="481"/>
      <c r="AB13" s="482"/>
      <c r="AC13" s="444">
        <v>483</v>
      </c>
      <c r="AD13" s="445"/>
      <c r="AE13" s="445"/>
      <c r="AF13" s="445"/>
      <c r="AG13" s="446"/>
      <c r="AH13" s="444">
        <v>485</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-36431</v>
      </c>
      <c r="BO13" s="469"/>
      <c r="BP13" s="469"/>
      <c r="BQ13" s="469"/>
      <c r="BR13" s="469"/>
      <c r="BS13" s="469"/>
      <c r="BT13" s="469"/>
      <c r="BU13" s="470"/>
      <c r="BV13" s="468">
        <v>250849</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3</v>
      </c>
      <c r="CU13" s="439"/>
      <c r="CV13" s="439"/>
      <c r="CW13" s="439"/>
      <c r="CX13" s="439"/>
      <c r="CY13" s="439"/>
      <c r="CZ13" s="439"/>
      <c r="DA13" s="440"/>
      <c r="DB13" s="438">
        <v>2.9</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143</v>
      </c>
      <c r="M14" s="605"/>
      <c r="N14" s="605"/>
      <c r="O14" s="605"/>
      <c r="P14" s="605"/>
      <c r="Q14" s="606"/>
      <c r="R14" s="571">
        <v>91540</v>
      </c>
      <c r="S14" s="572"/>
      <c r="T14" s="572"/>
      <c r="U14" s="572"/>
      <c r="V14" s="573"/>
      <c r="W14" s="574"/>
      <c r="X14" s="484"/>
      <c r="Y14" s="484"/>
      <c r="Z14" s="484"/>
      <c r="AA14" s="484"/>
      <c r="AB14" s="485"/>
      <c r="AC14" s="564">
        <v>1.3</v>
      </c>
      <c r="AD14" s="565"/>
      <c r="AE14" s="565"/>
      <c r="AF14" s="565"/>
      <c r="AG14" s="566"/>
      <c r="AH14" s="564">
        <v>1.4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34.6</v>
      </c>
      <c r="CU14" s="576"/>
      <c r="CV14" s="576"/>
      <c r="CW14" s="576"/>
      <c r="CX14" s="576"/>
      <c r="CY14" s="576"/>
      <c r="CZ14" s="576"/>
      <c r="DA14" s="577"/>
      <c r="DB14" s="575">
        <v>32.799999999999997</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137</v>
      </c>
      <c r="N15" s="569"/>
      <c r="O15" s="569"/>
      <c r="P15" s="569"/>
      <c r="Q15" s="570"/>
      <c r="R15" s="571">
        <v>90092</v>
      </c>
      <c r="S15" s="572"/>
      <c r="T15" s="572"/>
      <c r="U15" s="572"/>
      <c r="V15" s="573"/>
      <c r="W15" s="559" t="s">
        <v>145</v>
      </c>
      <c r="X15" s="481"/>
      <c r="Y15" s="481"/>
      <c r="Z15" s="481"/>
      <c r="AA15" s="481"/>
      <c r="AB15" s="482"/>
      <c r="AC15" s="444">
        <v>7363</v>
      </c>
      <c r="AD15" s="445"/>
      <c r="AE15" s="445"/>
      <c r="AF15" s="445"/>
      <c r="AG15" s="446"/>
      <c r="AH15" s="444">
        <v>7265</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13192467</v>
      </c>
      <c r="BO15" s="464"/>
      <c r="BP15" s="464"/>
      <c r="BQ15" s="464"/>
      <c r="BR15" s="464"/>
      <c r="BS15" s="464"/>
      <c r="BT15" s="464"/>
      <c r="BU15" s="465"/>
      <c r="BV15" s="463">
        <v>12612168</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19.600000000000001</v>
      </c>
      <c r="AD16" s="565"/>
      <c r="AE16" s="565"/>
      <c r="AF16" s="565"/>
      <c r="AG16" s="566"/>
      <c r="AH16" s="564">
        <v>20.5</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13735998</v>
      </c>
      <c r="BO16" s="469"/>
      <c r="BP16" s="469"/>
      <c r="BQ16" s="469"/>
      <c r="BR16" s="469"/>
      <c r="BS16" s="469"/>
      <c r="BT16" s="469"/>
      <c r="BU16" s="470"/>
      <c r="BV16" s="468">
        <v>13185434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29788</v>
      </c>
      <c r="AD17" s="445"/>
      <c r="AE17" s="445"/>
      <c r="AF17" s="445"/>
      <c r="AG17" s="446"/>
      <c r="AH17" s="444">
        <v>27674</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16977771</v>
      </c>
      <c r="BO17" s="469"/>
      <c r="BP17" s="469"/>
      <c r="BQ17" s="469"/>
      <c r="BR17" s="469"/>
      <c r="BS17" s="469"/>
      <c r="BT17" s="469"/>
      <c r="BU17" s="470"/>
      <c r="BV17" s="468">
        <v>16342699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155</v>
      </c>
      <c r="C18" s="531"/>
      <c r="D18" s="531"/>
      <c r="E18" s="532"/>
      <c r="F18" s="532"/>
      <c r="G18" s="532"/>
      <c r="H18" s="532"/>
      <c r="I18" s="532"/>
      <c r="J18" s="532"/>
      <c r="K18" s="532"/>
      <c r="L18" s="533">
        <v>17.97</v>
      </c>
      <c r="M18" s="533"/>
      <c r="N18" s="533"/>
      <c r="O18" s="533"/>
      <c r="P18" s="533"/>
      <c r="Q18" s="533"/>
      <c r="R18" s="534"/>
      <c r="S18" s="534"/>
      <c r="T18" s="534"/>
      <c r="U18" s="534"/>
      <c r="V18" s="535"/>
      <c r="W18" s="549"/>
      <c r="X18" s="550"/>
      <c r="Y18" s="550"/>
      <c r="Z18" s="550"/>
      <c r="AA18" s="550"/>
      <c r="AB18" s="560"/>
      <c r="AC18" s="432">
        <v>79.2</v>
      </c>
      <c r="AD18" s="433"/>
      <c r="AE18" s="433"/>
      <c r="AF18" s="433"/>
      <c r="AG18" s="536"/>
      <c r="AH18" s="432">
        <v>78.099999999999994</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16322831</v>
      </c>
      <c r="BO18" s="469"/>
      <c r="BP18" s="469"/>
      <c r="BQ18" s="469"/>
      <c r="BR18" s="469"/>
      <c r="BS18" s="469"/>
      <c r="BT18" s="469"/>
      <c r="BU18" s="470"/>
      <c r="BV18" s="468">
        <v>16515524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157</v>
      </c>
      <c r="C19" s="531"/>
      <c r="D19" s="531"/>
      <c r="E19" s="532"/>
      <c r="F19" s="532"/>
      <c r="G19" s="532"/>
      <c r="H19" s="532"/>
      <c r="I19" s="532"/>
      <c r="J19" s="532"/>
      <c r="K19" s="532"/>
      <c r="L19" s="538">
        <v>5184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22263670</v>
      </c>
      <c r="BO19" s="469"/>
      <c r="BP19" s="469"/>
      <c r="BQ19" s="469"/>
      <c r="BR19" s="469"/>
      <c r="BS19" s="469"/>
      <c r="BT19" s="469"/>
      <c r="BU19" s="470"/>
      <c r="BV19" s="468">
        <v>20903881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159</v>
      </c>
      <c r="C20" s="531"/>
      <c r="D20" s="531"/>
      <c r="E20" s="532"/>
      <c r="F20" s="532"/>
      <c r="G20" s="532"/>
      <c r="H20" s="532"/>
      <c r="I20" s="532"/>
      <c r="J20" s="532"/>
      <c r="K20" s="532"/>
      <c r="L20" s="538">
        <v>39906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24454744</v>
      </c>
      <c r="BO23" s="469"/>
      <c r="BP23" s="469"/>
      <c r="BQ23" s="469"/>
      <c r="BR23" s="469"/>
      <c r="BS23" s="469"/>
      <c r="BT23" s="469"/>
      <c r="BU23" s="470"/>
      <c r="BV23" s="468">
        <v>24026219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168</v>
      </c>
      <c r="F24" s="442"/>
      <c r="G24" s="442"/>
      <c r="H24" s="442"/>
      <c r="I24" s="442"/>
      <c r="J24" s="442"/>
      <c r="K24" s="443"/>
      <c r="L24" s="444">
        <v>1</v>
      </c>
      <c r="M24" s="445"/>
      <c r="N24" s="445"/>
      <c r="O24" s="445"/>
      <c r="P24" s="446"/>
      <c r="Q24" s="444">
        <v>8073</v>
      </c>
      <c r="R24" s="445"/>
      <c r="S24" s="445"/>
      <c r="T24" s="445"/>
      <c r="U24" s="445"/>
      <c r="V24" s="446"/>
      <c r="W24" s="510"/>
      <c r="X24" s="501"/>
      <c r="Y24" s="502"/>
      <c r="Z24" s="441" t="s">
        <v>169</v>
      </c>
      <c r="AA24" s="442"/>
      <c r="AB24" s="442"/>
      <c r="AC24" s="442"/>
      <c r="AD24" s="442"/>
      <c r="AE24" s="442"/>
      <c r="AF24" s="442"/>
      <c r="AG24" s="443"/>
      <c r="AH24" s="444">
        <v>508</v>
      </c>
      <c r="AI24" s="445"/>
      <c r="AJ24" s="445"/>
      <c r="AK24" s="445"/>
      <c r="AL24" s="446"/>
      <c r="AM24" s="444">
        <v>1575308</v>
      </c>
      <c r="AN24" s="445"/>
      <c r="AO24" s="445"/>
      <c r="AP24" s="445"/>
      <c r="AQ24" s="445"/>
      <c r="AR24" s="446"/>
      <c r="AS24" s="444">
        <v>3101</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16838698</v>
      </c>
      <c r="BO24" s="469"/>
      <c r="BP24" s="469"/>
      <c r="BQ24" s="469"/>
      <c r="BR24" s="469"/>
      <c r="BS24" s="469"/>
      <c r="BT24" s="469"/>
      <c r="BU24" s="470"/>
      <c r="BV24" s="468">
        <v>17623938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171</v>
      </c>
      <c r="F25" s="442"/>
      <c r="G25" s="442"/>
      <c r="H25" s="442"/>
      <c r="I25" s="442"/>
      <c r="J25" s="442"/>
      <c r="K25" s="443"/>
      <c r="L25" s="444">
        <v>1</v>
      </c>
      <c r="M25" s="445"/>
      <c r="N25" s="445"/>
      <c r="O25" s="445"/>
      <c r="P25" s="446"/>
      <c r="Q25" s="444">
        <v>6993</v>
      </c>
      <c r="R25" s="445"/>
      <c r="S25" s="445"/>
      <c r="T25" s="445"/>
      <c r="U25" s="445"/>
      <c r="V25" s="446"/>
      <c r="W25" s="510"/>
      <c r="X25" s="501"/>
      <c r="Y25" s="502"/>
      <c r="Z25" s="441" t="s">
        <v>172</v>
      </c>
      <c r="AA25" s="442"/>
      <c r="AB25" s="442"/>
      <c r="AC25" s="442"/>
      <c r="AD25" s="442"/>
      <c r="AE25" s="442"/>
      <c r="AF25" s="442"/>
      <c r="AG25" s="443"/>
      <c r="AH25" s="444">
        <v>108</v>
      </c>
      <c r="AI25" s="445"/>
      <c r="AJ25" s="445"/>
      <c r="AK25" s="445"/>
      <c r="AL25" s="446"/>
      <c r="AM25" s="444">
        <v>312336</v>
      </c>
      <c r="AN25" s="445"/>
      <c r="AO25" s="445"/>
      <c r="AP25" s="445"/>
      <c r="AQ25" s="445"/>
      <c r="AR25" s="446"/>
      <c r="AS25" s="444">
        <v>2892</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10620756</v>
      </c>
      <c r="BO25" s="464"/>
      <c r="BP25" s="464"/>
      <c r="BQ25" s="464"/>
      <c r="BR25" s="464"/>
      <c r="BS25" s="464"/>
      <c r="BT25" s="464"/>
      <c r="BU25" s="465"/>
      <c r="BV25" s="463">
        <v>15761210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174</v>
      </c>
      <c r="F26" s="442"/>
      <c r="G26" s="442"/>
      <c r="H26" s="442"/>
      <c r="I26" s="442"/>
      <c r="J26" s="442"/>
      <c r="K26" s="443"/>
      <c r="L26" s="444">
        <v>1</v>
      </c>
      <c r="M26" s="445"/>
      <c r="N26" s="445"/>
      <c r="O26" s="445"/>
      <c r="P26" s="446"/>
      <c r="Q26" s="444">
        <v>6570</v>
      </c>
      <c r="R26" s="445"/>
      <c r="S26" s="445"/>
      <c r="T26" s="445"/>
      <c r="U26" s="445"/>
      <c r="V26" s="446"/>
      <c r="W26" s="510"/>
      <c r="X26" s="501"/>
      <c r="Y26" s="502"/>
      <c r="Z26" s="441" t="s">
        <v>175</v>
      </c>
      <c r="AA26" s="523"/>
      <c r="AB26" s="523"/>
      <c r="AC26" s="523"/>
      <c r="AD26" s="523"/>
      <c r="AE26" s="523"/>
      <c r="AF26" s="523"/>
      <c r="AG26" s="524"/>
      <c r="AH26" s="444">
        <v>9</v>
      </c>
      <c r="AI26" s="445"/>
      <c r="AJ26" s="445"/>
      <c r="AK26" s="445"/>
      <c r="AL26" s="446"/>
      <c r="AM26" s="444">
        <v>27288</v>
      </c>
      <c r="AN26" s="445"/>
      <c r="AO26" s="445"/>
      <c r="AP26" s="445"/>
      <c r="AQ26" s="445"/>
      <c r="AR26" s="446"/>
      <c r="AS26" s="444">
        <v>3032</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v>20000</v>
      </c>
      <c r="BO26" s="469"/>
      <c r="BP26" s="469"/>
      <c r="BQ26" s="469"/>
      <c r="BR26" s="469"/>
      <c r="BS26" s="469"/>
      <c r="BT26" s="469"/>
      <c r="BU26" s="470"/>
      <c r="BV26" s="468">
        <v>20000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177</v>
      </c>
      <c r="F27" s="442"/>
      <c r="G27" s="442"/>
      <c r="H27" s="442"/>
      <c r="I27" s="442"/>
      <c r="J27" s="442"/>
      <c r="K27" s="443"/>
      <c r="L27" s="444">
        <v>1</v>
      </c>
      <c r="M27" s="445"/>
      <c r="N27" s="445"/>
      <c r="O27" s="445"/>
      <c r="P27" s="446"/>
      <c r="Q27" s="444">
        <v>5230</v>
      </c>
      <c r="R27" s="445"/>
      <c r="S27" s="445"/>
      <c r="T27" s="445"/>
      <c r="U27" s="445"/>
      <c r="V27" s="446"/>
      <c r="W27" s="510"/>
      <c r="X27" s="501"/>
      <c r="Y27" s="502"/>
      <c r="Z27" s="441" t="s">
        <v>178</v>
      </c>
      <c r="AA27" s="442"/>
      <c r="AB27" s="442"/>
      <c r="AC27" s="442"/>
      <c r="AD27" s="442"/>
      <c r="AE27" s="442"/>
      <c r="AF27" s="442"/>
      <c r="AG27" s="443"/>
      <c r="AH27" s="444">
        <v>2</v>
      </c>
      <c r="AI27" s="445"/>
      <c r="AJ27" s="445"/>
      <c r="AK27" s="445"/>
      <c r="AL27" s="446"/>
      <c r="AM27" s="444" t="s">
        <v>179</v>
      </c>
      <c r="AN27" s="445"/>
      <c r="AO27" s="445"/>
      <c r="AP27" s="445"/>
      <c r="AQ27" s="445"/>
      <c r="AR27" s="446"/>
      <c r="AS27" s="444" t="s">
        <v>179</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t="s">
        <v>127</v>
      </c>
      <c r="BO27" s="472"/>
      <c r="BP27" s="472"/>
      <c r="BQ27" s="472"/>
      <c r="BR27" s="472"/>
      <c r="BS27" s="472"/>
      <c r="BT27" s="472"/>
      <c r="BU27" s="473"/>
      <c r="BV27" s="471" t="s">
        <v>127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181</v>
      </c>
      <c r="F28" s="442"/>
      <c r="G28" s="442"/>
      <c r="H28" s="442"/>
      <c r="I28" s="442"/>
      <c r="J28" s="442"/>
      <c r="K28" s="443"/>
      <c r="L28" s="444">
        <v>1</v>
      </c>
      <c r="M28" s="445"/>
      <c r="N28" s="445"/>
      <c r="O28" s="445"/>
      <c r="P28" s="446"/>
      <c r="Q28" s="444">
        <v>4770</v>
      </c>
      <c r="R28" s="445"/>
      <c r="S28" s="445"/>
      <c r="T28" s="445"/>
      <c r="U28" s="445"/>
      <c r="V28" s="446"/>
      <c r="W28" s="510"/>
      <c r="X28" s="501"/>
      <c r="Y28" s="502"/>
      <c r="Z28" s="441" t="s">
        <v>182</v>
      </c>
      <c r="AA28" s="442"/>
      <c r="AB28" s="442"/>
      <c r="AC28" s="442"/>
      <c r="AD28" s="442"/>
      <c r="AE28" s="442"/>
      <c r="AF28" s="442"/>
      <c r="AG28" s="443"/>
      <c r="AH28" s="444" t="s">
        <v>183</v>
      </c>
      <c r="AI28" s="445"/>
      <c r="AJ28" s="445"/>
      <c r="AK28" s="445"/>
      <c r="AL28" s="446"/>
      <c r="AM28" s="444" t="s">
        <v>183</v>
      </c>
      <c r="AN28" s="445"/>
      <c r="AO28" s="445"/>
      <c r="AP28" s="445"/>
      <c r="AQ28" s="445"/>
      <c r="AR28" s="446"/>
      <c r="AS28" s="444" t="s">
        <v>127</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2813348</v>
      </c>
      <c r="BO28" s="464"/>
      <c r="BP28" s="464"/>
      <c r="BQ28" s="464"/>
      <c r="BR28" s="464"/>
      <c r="BS28" s="464"/>
      <c r="BT28" s="464"/>
      <c r="BU28" s="465"/>
      <c r="BV28" s="463">
        <v>2814671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185</v>
      </c>
      <c r="F29" s="442"/>
      <c r="G29" s="442"/>
      <c r="H29" s="442"/>
      <c r="I29" s="442"/>
      <c r="J29" s="442"/>
      <c r="K29" s="443"/>
      <c r="L29" s="444">
        <v>20</v>
      </c>
      <c r="M29" s="445"/>
      <c r="N29" s="445"/>
      <c r="O29" s="445"/>
      <c r="P29" s="446"/>
      <c r="Q29" s="444">
        <v>4450</v>
      </c>
      <c r="R29" s="445"/>
      <c r="S29" s="445"/>
      <c r="T29" s="445"/>
      <c r="U29" s="445"/>
      <c r="V29" s="446"/>
      <c r="W29" s="511"/>
      <c r="X29" s="512"/>
      <c r="Y29" s="513"/>
      <c r="Z29" s="441" t="s">
        <v>186</v>
      </c>
      <c r="AA29" s="442"/>
      <c r="AB29" s="442"/>
      <c r="AC29" s="442"/>
      <c r="AD29" s="442"/>
      <c r="AE29" s="442"/>
      <c r="AF29" s="442"/>
      <c r="AG29" s="443"/>
      <c r="AH29" s="444">
        <v>510</v>
      </c>
      <c r="AI29" s="445"/>
      <c r="AJ29" s="445"/>
      <c r="AK29" s="445"/>
      <c r="AL29" s="446"/>
      <c r="AM29" s="444">
        <v>1584510</v>
      </c>
      <c r="AN29" s="445"/>
      <c r="AO29" s="445"/>
      <c r="AP29" s="445"/>
      <c r="AQ29" s="445"/>
      <c r="AR29" s="446"/>
      <c r="AS29" s="444">
        <v>3107</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t="s">
        <v>183</v>
      </c>
      <c r="BO29" s="469"/>
      <c r="BP29" s="469"/>
      <c r="BQ29" s="469"/>
      <c r="BR29" s="469"/>
      <c r="BS29" s="469"/>
      <c r="BT29" s="469"/>
      <c r="BU29" s="470"/>
      <c r="BV29" s="468" t="s">
        <v>183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99.9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2731749</v>
      </c>
      <c r="BO30" s="472"/>
      <c r="BP30" s="472"/>
      <c r="BQ30" s="472"/>
      <c r="BR30" s="472"/>
      <c r="BS30" s="472"/>
      <c r="BT30" s="472"/>
      <c r="BU30" s="473"/>
      <c r="BV30" s="471">
        <v>2643911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200</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2">
      <c r="A34" s="187"/>
      <c r="B34" s="213"/>
      <c r="C34" s="427">
        <v>1</v>
      </c>
      <c r="D34" s="427"/>
      <c r="E34" s="426" t="s">
        <v>596</v>
      </c>
      <c r="F34" s="426"/>
      <c r="G34" s="426"/>
      <c r="H34" s="426"/>
      <c r="I34" s="426"/>
      <c r="J34" s="426"/>
      <c r="K34" s="426"/>
      <c r="L34" s="426"/>
      <c r="M34" s="426"/>
      <c r="N34" s="426"/>
      <c r="O34" s="426"/>
      <c r="P34" s="426"/>
      <c r="Q34" s="426"/>
      <c r="R34" s="426"/>
      <c r="S34" s="426"/>
      <c r="T34" s="214"/>
      <c r="U34" s="427">
        <v>3</v>
      </c>
      <c r="V34" s="427"/>
      <c r="W34" s="426" t="s">
        <v>598</v>
      </c>
      <c r="X34" s="426"/>
      <c r="Y34" s="426"/>
      <c r="Z34" s="426"/>
      <c r="AA34" s="426"/>
      <c r="AB34" s="426"/>
      <c r="AC34" s="426"/>
      <c r="AD34" s="426"/>
      <c r="AE34" s="426"/>
      <c r="AF34" s="426"/>
      <c r="AG34" s="426"/>
      <c r="AH34" s="426"/>
      <c r="AI34" s="426"/>
      <c r="AJ34" s="426"/>
      <c r="AK34" s="426"/>
      <c r="AL34" s="214"/>
      <c r="AM34" s="427">
        <v>6</v>
      </c>
      <c r="AN34" s="427"/>
      <c r="AO34" s="426" t="s">
        <v>601</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v>8</v>
      </c>
      <c r="BX34" s="427"/>
      <c r="BY34" s="426" t="s">
        <v>603</v>
      </c>
      <c r="BZ34" s="426"/>
      <c r="CA34" s="426"/>
      <c r="CB34" s="426"/>
      <c r="CC34" s="426"/>
      <c r="CD34" s="426"/>
      <c r="CE34" s="426"/>
      <c r="CF34" s="426"/>
      <c r="CG34" s="426"/>
      <c r="CH34" s="426"/>
      <c r="CI34" s="426"/>
      <c r="CJ34" s="426"/>
      <c r="CK34" s="426"/>
      <c r="CL34" s="426"/>
      <c r="CM34" s="426"/>
      <c r="CN34" s="214"/>
      <c r="CO34" s="427">
        <v>18</v>
      </c>
      <c r="CP34" s="427"/>
      <c r="CQ34" s="426" t="s">
        <v>614</v>
      </c>
      <c r="CR34" s="426"/>
      <c r="CS34" s="426"/>
      <c r="CT34" s="426"/>
      <c r="CU34" s="426"/>
      <c r="CV34" s="426"/>
      <c r="CW34" s="426"/>
      <c r="CX34" s="426"/>
      <c r="CY34" s="426"/>
      <c r="CZ34" s="426"/>
      <c r="DA34" s="426"/>
      <c r="DB34" s="426"/>
      <c r="DC34" s="426"/>
      <c r="DD34" s="426"/>
      <c r="DE34" s="426"/>
      <c r="DF34" s="211"/>
      <c r="DG34" s="428"/>
      <c r="DH34" s="428"/>
      <c r="DI34" s="218"/>
      <c r="DJ34" s="186"/>
      <c r="DK34" s="186"/>
      <c r="DL34" s="186"/>
      <c r="DM34" s="186"/>
      <c r="DN34" s="186"/>
      <c r="DO34" s="186"/>
    </row>
    <row r="35" spans="1:119" ht="32.25" customHeight="1" x14ac:dyDescent="0.2">
      <c r="A35" s="187"/>
      <c r="B35" s="213"/>
      <c r="C35" s="427">
        <v>2</v>
      </c>
      <c r="D35" s="427"/>
      <c r="E35" s="426" t="s">
        <v>597</v>
      </c>
      <c r="F35" s="426"/>
      <c r="G35" s="426"/>
      <c r="H35" s="426"/>
      <c r="I35" s="426"/>
      <c r="J35" s="426"/>
      <c r="K35" s="426"/>
      <c r="L35" s="426"/>
      <c r="M35" s="426"/>
      <c r="N35" s="426"/>
      <c r="O35" s="426"/>
      <c r="P35" s="426"/>
      <c r="Q35" s="426"/>
      <c r="R35" s="426"/>
      <c r="S35" s="426"/>
      <c r="T35" s="214"/>
      <c r="U35" s="427">
        <v>4</v>
      </c>
      <c r="V35" s="427"/>
      <c r="W35" s="426" t="s">
        <v>599</v>
      </c>
      <c r="X35" s="426"/>
      <c r="Y35" s="426"/>
      <c r="Z35" s="426"/>
      <c r="AA35" s="426"/>
      <c r="AB35" s="426"/>
      <c r="AC35" s="426"/>
      <c r="AD35" s="426"/>
      <c r="AE35" s="426"/>
      <c r="AF35" s="426"/>
      <c r="AG35" s="426"/>
      <c r="AH35" s="426"/>
      <c r="AI35" s="426"/>
      <c r="AJ35" s="426"/>
      <c r="AK35" s="426"/>
      <c r="AL35" s="214"/>
      <c r="AM35" s="427">
        <v>7</v>
      </c>
      <c r="AN35" s="427"/>
      <c r="AO35" s="426" t="s">
        <v>602</v>
      </c>
      <c r="AP35" s="426"/>
      <c r="AQ35" s="426"/>
      <c r="AR35" s="426"/>
      <c r="AS35" s="426"/>
      <c r="AT35" s="426"/>
      <c r="AU35" s="426"/>
      <c r="AV35" s="426"/>
      <c r="AW35" s="426"/>
      <c r="AX35" s="426"/>
      <c r="AY35" s="426"/>
      <c r="AZ35" s="426"/>
      <c r="BA35" s="426"/>
      <c r="BB35" s="426"/>
      <c r="BC35" s="426"/>
      <c r="BD35" s="214"/>
      <c r="BE35" s="427" t="str">
        <f t="shared" ref="BE35:BE43" si="0">IF(BG35="","",BE34+1)</f>
        <v/>
      </c>
      <c r="BF35" s="427"/>
      <c r="BG35" s="426"/>
      <c r="BH35" s="426"/>
      <c r="BI35" s="426"/>
      <c r="BJ35" s="426"/>
      <c r="BK35" s="426"/>
      <c r="BL35" s="426"/>
      <c r="BM35" s="426"/>
      <c r="BN35" s="426"/>
      <c r="BO35" s="426"/>
      <c r="BP35" s="426"/>
      <c r="BQ35" s="426"/>
      <c r="BR35" s="426"/>
      <c r="BS35" s="426"/>
      <c r="BT35" s="426"/>
      <c r="BU35" s="426"/>
      <c r="BV35" s="214"/>
      <c r="BW35" s="427">
        <v>9</v>
      </c>
      <c r="BX35" s="427"/>
      <c r="BY35" s="426" t="s">
        <v>604</v>
      </c>
      <c r="BZ35" s="426"/>
      <c r="CA35" s="426"/>
      <c r="CB35" s="426"/>
      <c r="CC35" s="426"/>
      <c r="CD35" s="426"/>
      <c r="CE35" s="426"/>
      <c r="CF35" s="426"/>
      <c r="CG35" s="426"/>
      <c r="CH35" s="426"/>
      <c r="CI35" s="426"/>
      <c r="CJ35" s="426"/>
      <c r="CK35" s="426"/>
      <c r="CL35" s="426"/>
      <c r="CM35" s="426"/>
      <c r="CN35" s="214"/>
      <c r="CO35" s="427">
        <v>19</v>
      </c>
      <c r="CP35" s="427"/>
      <c r="CQ35" s="426" t="s">
        <v>615</v>
      </c>
      <c r="CR35" s="426"/>
      <c r="CS35" s="426"/>
      <c r="CT35" s="426"/>
      <c r="CU35" s="426"/>
      <c r="CV35" s="426"/>
      <c r="CW35" s="426"/>
      <c r="CX35" s="426"/>
      <c r="CY35" s="426"/>
      <c r="CZ35" s="426"/>
      <c r="DA35" s="426"/>
      <c r="DB35" s="426"/>
      <c r="DC35" s="426"/>
      <c r="DD35" s="426"/>
      <c r="DE35" s="426"/>
      <c r="DF35" s="211"/>
      <c r="DG35" s="428" t="s">
        <v>613</v>
      </c>
      <c r="DH35" s="428"/>
      <c r="DI35" s="218"/>
      <c r="DJ35" s="186"/>
      <c r="DK35" s="186"/>
      <c r="DL35" s="186"/>
      <c r="DM35" s="186"/>
      <c r="DN35" s="186"/>
      <c r="DO35" s="186"/>
    </row>
    <row r="36" spans="1:119" ht="32.25" customHeight="1" x14ac:dyDescent="0.2">
      <c r="A36" s="187"/>
      <c r="B36" s="213"/>
      <c r="C36" s="427"/>
      <c r="D36" s="427"/>
      <c r="E36" s="426"/>
      <c r="F36" s="426"/>
      <c r="G36" s="426"/>
      <c r="H36" s="426"/>
      <c r="I36" s="426"/>
      <c r="J36" s="426"/>
      <c r="K36" s="426"/>
      <c r="L36" s="426"/>
      <c r="M36" s="426"/>
      <c r="N36" s="426"/>
      <c r="O36" s="426"/>
      <c r="P36" s="426"/>
      <c r="Q36" s="426"/>
      <c r="R36" s="426"/>
      <c r="S36" s="426"/>
      <c r="T36" s="214"/>
      <c r="U36" s="427">
        <v>5</v>
      </c>
      <c r="V36" s="427"/>
      <c r="W36" s="426" t="s">
        <v>600</v>
      </c>
      <c r="X36" s="426"/>
      <c r="Y36" s="426"/>
      <c r="Z36" s="426"/>
      <c r="AA36" s="426"/>
      <c r="AB36" s="426"/>
      <c r="AC36" s="426"/>
      <c r="AD36" s="426"/>
      <c r="AE36" s="426"/>
      <c r="AF36" s="426"/>
      <c r="AG36" s="426"/>
      <c r="AH36" s="426"/>
      <c r="AI36" s="426"/>
      <c r="AJ36" s="426"/>
      <c r="AK36" s="426"/>
      <c r="AL36" s="214"/>
      <c r="AM36" s="427" t="str">
        <f t="shared" ref="AM35:AM43" si="1">IF(AO36="","",AM35+1)</f>
        <v/>
      </c>
      <c r="AN36" s="427"/>
      <c r="AO36" s="426"/>
      <c r="AP36" s="426"/>
      <c r="AQ36" s="426"/>
      <c r="AR36" s="426"/>
      <c r="AS36" s="426"/>
      <c r="AT36" s="426"/>
      <c r="AU36" s="426"/>
      <c r="AV36" s="426"/>
      <c r="AW36" s="426"/>
      <c r="AX36" s="426"/>
      <c r="AY36" s="426"/>
      <c r="AZ36" s="426"/>
      <c r="BA36" s="426"/>
      <c r="BB36" s="426"/>
      <c r="BC36" s="426"/>
      <c r="BD36" s="214"/>
      <c r="BE36" s="427" t="str">
        <f t="shared" si="0"/>
        <v/>
      </c>
      <c r="BF36" s="427"/>
      <c r="BG36" s="426"/>
      <c r="BH36" s="426"/>
      <c r="BI36" s="426"/>
      <c r="BJ36" s="426"/>
      <c r="BK36" s="426"/>
      <c r="BL36" s="426"/>
      <c r="BM36" s="426"/>
      <c r="BN36" s="426"/>
      <c r="BO36" s="426"/>
      <c r="BP36" s="426"/>
      <c r="BQ36" s="426"/>
      <c r="BR36" s="426"/>
      <c r="BS36" s="426"/>
      <c r="BT36" s="426"/>
      <c r="BU36" s="426"/>
      <c r="BV36" s="214"/>
      <c r="BW36" s="427">
        <v>10</v>
      </c>
      <c r="BX36" s="427"/>
      <c r="BY36" s="426" t="s">
        <v>605</v>
      </c>
      <c r="BZ36" s="426"/>
      <c r="CA36" s="426"/>
      <c r="CB36" s="426"/>
      <c r="CC36" s="426"/>
      <c r="CD36" s="426"/>
      <c r="CE36" s="426"/>
      <c r="CF36" s="426"/>
      <c r="CG36" s="426"/>
      <c r="CH36" s="426"/>
      <c r="CI36" s="426"/>
      <c r="CJ36" s="426"/>
      <c r="CK36" s="426"/>
      <c r="CL36" s="426"/>
      <c r="CM36" s="426"/>
      <c r="CN36" s="214"/>
      <c r="CO36" s="427"/>
      <c r="CP36" s="427"/>
      <c r="CQ36" s="426"/>
      <c r="CR36" s="426"/>
      <c r="CS36" s="426"/>
      <c r="CT36" s="426"/>
      <c r="CU36" s="426"/>
      <c r="CV36" s="426"/>
      <c r="CW36" s="426"/>
      <c r="CX36" s="426"/>
      <c r="CY36" s="426"/>
      <c r="CZ36" s="426"/>
      <c r="DA36" s="426"/>
      <c r="DB36" s="426"/>
      <c r="DC36" s="426"/>
      <c r="DD36" s="426"/>
      <c r="DE36" s="426"/>
      <c r="DF36" s="211"/>
      <c r="DG36" s="428"/>
      <c r="DH36" s="428"/>
      <c r="DI36" s="218"/>
      <c r="DJ36" s="186"/>
      <c r="DK36" s="186"/>
      <c r="DL36" s="186"/>
      <c r="DM36" s="186"/>
      <c r="DN36" s="186"/>
      <c r="DO36" s="186"/>
    </row>
    <row r="37" spans="1:119" ht="32.25" customHeight="1" x14ac:dyDescent="0.2">
      <c r="A37" s="187"/>
      <c r="B37" s="213"/>
      <c r="C37" s="427"/>
      <c r="D37" s="427"/>
      <c r="E37" s="426"/>
      <c r="F37" s="426"/>
      <c r="G37" s="426"/>
      <c r="H37" s="426"/>
      <c r="I37" s="426"/>
      <c r="J37" s="426"/>
      <c r="K37" s="426"/>
      <c r="L37" s="426"/>
      <c r="M37" s="426"/>
      <c r="N37" s="426"/>
      <c r="O37" s="426"/>
      <c r="P37" s="426"/>
      <c r="Q37" s="426"/>
      <c r="R37" s="426"/>
      <c r="S37" s="426"/>
      <c r="T37" s="214"/>
      <c r="U37" s="427" t="str">
        <f t="shared" ref="U36:U43" si="2">IF(W37="","",U36+1)</f>
        <v/>
      </c>
      <c r="V37" s="427"/>
      <c r="W37" s="426"/>
      <c r="X37" s="426"/>
      <c r="Y37" s="426"/>
      <c r="Z37" s="426"/>
      <c r="AA37" s="426"/>
      <c r="AB37" s="426"/>
      <c r="AC37" s="426"/>
      <c r="AD37" s="426"/>
      <c r="AE37" s="426"/>
      <c r="AF37" s="426"/>
      <c r="AG37" s="426"/>
      <c r="AH37" s="426"/>
      <c r="AI37" s="426"/>
      <c r="AJ37" s="426"/>
      <c r="AK37" s="426"/>
      <c r="AL37" s="214"/>
      <c r="AM37" s="427" t="str">
        <f t="shared" si="1"/>
        <v/>
      </c>
      <c r="AN37" s="427"/>
      <c r="AO37" s="426"/>
      <c r="AP37" s="426"/>
      <c r="AQ37" s="426"/>
      <c r="AR37" s="426"/>
      <c r="AS37" s="426"/>
      <c r="AT37" s="426"/>
      <c r="AU37" s="426"/>
      <c r="AV37" s="426"/>
      <c r="AW37" s="426"/>
      <c r="AX37" s="426"/>
      <c r="AY37" s="426"/>
      <c r="AZ37" s="426"/>
      <c r="BA37" s="426"/>
      <c r="BB37" s="426"/>
      <c r="BC37" s="426"/>
      <c r="BD37" s="214"/>
      <c r="BE37" s="427" t="str">
        <f t="shared" si="0"/>
        <v/>
      </c>
      <c r="BF37" s="427"/>
      <c r="BG37" s="426"/>
      <c r="BH37" s="426"/>
      <c r="BI37" s="426"/>
      <c r="BJ37" s="426"/>
      <c r="BK37" s="426"/>
      <c r="BL37" s="426"/>
      <c r="BM37" s="426"/>
      <c r="BN37" s="426"/>
      <c r="BO37" s="426"/>
      <c r="BP37" s="426"/>
      <c r="BQ37" s="426"/>
      <c r="BR37" s="426"/>
      <c r="BS37" s="426"/>
      <c r="BT37" s="426"/>
      <c r="BU37" s="426"/>
      <c r="BV37" s="214"/>
      <c r="BW37" s="427">
        <v>11</v>
      </c>
      <c r="BX37" s="427"/>
      <c r="BY37" s="426" t="s">
        <v>606</v>
      </c>
      <c r="BZ37" s="426"/>
      <c r="CA37" s="426"/>
      <c r="CB37" s="426"/>
      <c r="CC37" s="426"/>
      <c r="CD37" s="426"/>
      <c r="CE37" s="426"/>
      <c r="CF37" s="426"/>
      <c r="CG37" s="426"/>
      <c r="CH37" s="426"/>
      <c r="CI37" s="426"/>
      <c r="CJ37" s="426"/>
      <c r="CK37" s="426"/>
      <c r="CL37" s="426"/>
      <c r="CM37" s="426"/>
      <c r="CN37" s="214"/>
      <c r="CO37" s="427"/>
      <c r="CP37" s="427"/>
      <c r="CQ37" s="426"/>
      <c r="CR37" s="426"/>
      <c r="CS37" s="426"/>
      <c r="CT37" s="426"/>
      <c r="CU37" s="426"/>
      <c r="CV37" s="426"/>
      <c r="CW37" s="426"/>
      <c r="CX37" s="426"/>
      <c r="CY37" s="426"/>
      <c r="CZ37" s="426"/>
      <c r="DA37" s="426"/>
      <c r="DB37" s="426"/>
      <c r="DC37" s="426"/>
      <c r="DD37" s="426"/>
      <c r="DE37" s="426"/>
      <c r="DF37" s="211"/>
      <c r="DG37" s="428"/>
      <c r="DH37" s="428"/>
      <c r="DI37" s="218"/>
      <c r="DJ37" s="186"/>
      <c r="DK37" s="186"/>
      <c r="DL37" s="186"/>
      <c r="DM37" s="186"/>
      <c r="DN37" s="186"/>
      <c r="DO37" s="186"/>
    </row>
    <row r="38" spans="1:119" ht="32.25" customHeight="1" x14ac:dyDescent="0.2">
      <c r="A38" s="187"/>
      <c r="B38" s="213"/>
      <c r="C38" s="427"/>
      <c r="D38" s="427"/>
      <c r="E38" s="426"/>
      <c r="F38" s="426"/>
      <c r="G38" s="426"/>
      <c r="H38" s="426"/>
      <c r="I38" s="426"/>
      <c r="J38" s="426"/>
      <c r="K38" s="426"/>
      <c r="L38" s="426"/>
      <c r="M38" s="426"/>
      <c r="N38" s="426"/>
      <c r="O38" s="426"/>
      <c r="P38" s="426"/>
      <c r="Q38" s="426"/>
      <c r="R38" s="426"/>
      <c r="S38" s="426"/>
      <c r="T38" s="214"/>
      <c r="U38" s="427" t="str">
        <f t="shared" si="2"/>
        <v/>
      </c>
      <c r="V38" s="427"/>
      <c r="W38" s="426"/>
      <c r="X38" s="426"/>
      <c r="Y38" s="426"/>
      <c r="Z38" s="426"/>
      <c r="AA38" s="426"/>
      <c r="AB38" s="426"/>
      <c r="AC38" s="426"/>
      <c r="AD38" s="426"/>
      <c r="AE38" s="426"/>
      <c r="AF38" s="426"/>
      <c r="AG38" s="426"/>
      <c r="AH38" s="426"/>
      <c r="AI38" s="426"/>
      <c r="AJ38" s="426"/>
      <c r="AK38" s="426"/>
      <c r="AL38" s="214"/>
      <c r="AM38" s="427" t="str">
        <f t="shared" si="1"/>
        <v/>
      </c>
      <c r="AN38" s="427"/>
      <c r="AO38" s="426"/>
      <c r="AP38" s="426"/>
      <c r="AQ38" s="426"/>
      <c r="AR38" s="426"/>
      <c r="AS38" s="426"/>
      <c r="AT38" s="426"/>
      <c r="AU38" s="426"/>
      <c r="AV38" s="426"/>
      <c r="AW38" s="426"/>
      <c r="AX38" s="426"/>
      <c r="AY38" s="426"/>
      <c r="AZ38" s="426"/>
      <c r="BA38" s="426"/>
      <c r="BB38" s="426"/>
      <c r="BC38" s="426"/>
      <c r="BD38" s="214"/>
      <c r="BE38" s="427" t="str">
        <f t="shared" si="0"/>
        <v/>
      </c>
      <c r="BF38" s="427"/>
      <c r="BG38" s="426"/>
      <c r="BH38" s="426"/>
      <c r="BI38" s="426"/>
      <c r="BJ38" s="426"/>
      <c r="BK38" s="426"/>
      <c r="BL38" s="426"/>
      <c r="BM38" s="426"/>
      <c r="BN38" s="426"/>
      <c r="BO38" s="426"/>
      <c r="BP38" s="426"/>
      <c r="BQ38" s="426"/>
      <c r="BR38" s="426"/>
      <c r="BS38" s="426"/>
      <c r="BT38" s="426"/>
      <c r="BU38" s="426"/>
      <c r="BV38" s="214"/>
      <c r="BW38" s="427">
        <v>12</v>
      </c>
      <c r="BX38" s="427"/>
      <c r="BY38" s="426" t="s">
        <v>607</v>
      </c>
      <c r="BZ38" s="426"/>
      <c r="CA38" s="426"/>
      <c r="CB38" s="426"/>
      <c r="CC38" s="426"/>
      <c r="CD38" s="426"/>
      <c r="CE38" s="426"/>
      <c r="CF38" s="426"/>
      <c r="CG38" s="426"/>
      <c r="CH38" s="426"/>
      <c r="CI38" s="426"/>
      <c r="CJ38" s="426"/>
      <c r="CK38" s="426"/>
      <c r="CL38" s="426"/>
      <c r="CM38" s="426"/>
      <c r="CN38" s="214"/>
      <c r="CO38" s="427"/>
      <c r="CP38" s="427"/>
      <c r="CQ38" s="426"/>
      <c r="CR38" s="426"/>
      <c r="CS38" s="426"/>
      <c r="CT38" s="426"/>
      <c r="CU38" s="426"/>
      <c r="CV38" s="426"/>
      <c r="CW38" s="426"/>
      <c r="CX38" s="426"/>
      <c r="CY38" s="426"/>
      <c r="CZ38" s="426"/>
      <c r="DA38" s="426"/>
      <c r="DB38" s="426"/>
      <c r="DC38" s="426"/>
      <c r="DD38" s="426"/>
      <c r="DE38" s="426"/>
      <c r="DF38" s="211"/>
      <c r="DG38" s="428"/>
      <c r="DH38" s="428"/>
      <c r="DI38" s="218"/>
      <c r="DJ38" s="186"/>
      <c r="DK38" s="186"/>
      <c r="DL38" s="186"/>
      <c r="DM38" s="186"/>
      <c r="DN38" s="186"/>
      <c r="DO38" s="186"/>
    </row>
    <row r="39" spans="1:119" ht="32.25" customHeight="1" x14ac:dyDescent="0.2">
      <c r="A39" s="187"/>
      <c r="B39" s="213"/>
      <c r="C39" s="427"/>
      <c r="D39" s="427"/>
      <c r="E39" s="426"/>
      <c r="F39" s="426"/>
      <c r="G39" s="426"/>
      <c r="H39" s="426"/>
      <c r="I39" s="426"/>
      <c r="J39" s="426"/>
      <c r="K39" s="426"/>
      <c r="L39" s="426"/>
      <c r="M39" s="426"/>
      <c r="N39" s="426"/>
      <c r="O39" s="426"/>
      <c r="P39" s="426"/>
      <c r="Q39" s="426"/>
      <c r="R39" s="426"/>
      <c r="S39" s="426"/>
      <c r="T39" s="214"/>
      <c r="U39" s="427" t="str">
        <f t="shared" si="2"/>
        <v/>
      </c>
      <c r="V39" s="427"/>
      <c r="W39" s="426"/>
      <c r="X39" s="426"/>
      <c r="Y39" s="426"/>
      <c r="Z39" s="426"/>
      <c r="AA39" s="426"/>
      <c r="AB39" s="426"/>
      <c r="AC39" s="426"/>
      <c r="AD39" s="426"/>
      <c r="AE39" s="426"/>
      <c r="AF39" s="426"/>
      <c r="AG39" s="426"/>
      <c r="AH39" s="426"/>
      <c r="AI39" s="426"/>
      <c r="AJ39" s="426"/>
      <c r="AK39" s="426"/>
      <c r="AL39" s="214"/>
      <c r="AM39" s="427" t="str">
        <f t="shared" si="1"/>
        <v/>
      </c>
      <c r="AN39" s="427"/>
      <c r="AO39" s="426"/>
      <c r="AP39" s="426"/>
      <c r="AQ39" s="426"/>
      <c r="AR39" s="426"/>
      <c r="AS39" s="426"/>
      <c r="AT39" s="426"/>
      <c r="AU39" s="426"/>
      <c r="AV39" s="426"/>
      <c r="AW39" s="426"/>
      <c r="AX39" s="426"/>
      <c r="AY39" s="426"/>
      <c r="AZ39" s="426"/>
      <c r="BA39" s="426"/>
      <c r="BB39" s="426"/>
      <c r="BC39" s="426"/>
      <c r="BD39" s="214"/>
      <c r="BE39" s="427" t="str">
        <f t="shared" si="0"/>
        <v/>
      </c>
      <c r="BF39" s="427"/>
      <c r="BG39" s="426"/>
      <c r="BH39" s="426"/>
      <c r="BI39" s="426"/>
      <c r="BJ39" s="426"/>
      <c r="BK39" s="426"/>
      <c r="BL39" s="426"/>
      <c r="BM39" s="426"/>
      <c r="BN39" s="426"/>
      <c r="BO39" s="426"/>
      <c r="BP39" s="426"/>
      <c r="BQ39" s="426"/>
      <c r="BR39" s="426"/>
      <c r="BS39" s="426"/>
      <c r="BT39" s="426"/>
      <c r="BU39" s="426"/>
      <c r="BV39" s="214"/>
      <c r="BW39" s="427">
        <v>13</v>
      </c>
      <c r="BX39" s="427"/>
      <c r="BY39" s="426" t="s">
        <v>608</v>
      </c>
      <c r="BZ39" s="426"/>
      <c r="CA39" s="426"/>
      <c r="CB39" s="426"/>
      <c r="CC39" s="426"/>
      <c r="CD39" s="426"/>
      <c r="CE39" s="426"/>
      <c r="CF39" s="426"/>
      <c r="CG39" s="426"/>
      <c r="CH39" s="426"/>
      <c r="CI39" s="426"/>
      <c r="CJ39" s="426"/>
      <c r="CK39" s="426"/>
      <c r="CL39" s="426"/>
      <c r="CM39" s="426"/>
      <c r="CN39" s="214"/>
      <c r="CO39" s="427"/>
      <c r="CP39" s="427"/>
      <c r="CQ39" s="426"/>
      <c r="CR39" s="426"/>
      <c r="CS39" s="426"/>
      <c r="CT39" s="426"/>
      <c r="CU39" s="426"/>
      <c r="CV39" s="426"/>
      <c r="CW39" s="426"/>
      <c r="CX39" s="426"/>
      <c r="CY39" s="426"/>
      <c r="CZ39" s="426"/>
      <c r="DA39" s="426"/>
      <c r="DB39" s="426"/>
      <c r="DC39" s="426"/>
      <c r="DD39" s="426"/>
      <c r="DE39" s="426"/>
      <c r="DF39" s="211"/>
      <c r="DG39" s="428"/>
      <c r="DH39" s="428"/>
      <c r="DI39" s="218"/>
      <c r="DJ39" s="186"/>
      <c r="DK39" s="186"/>
      <c r="DL39" s="186"/>
      <c r="DM39" s="186"/>
      <c r="DN39" s="186"/>
      <c r="DO39" s="186"/>
    </row>
    <row r="40" spans="1:119" ht="32.25" customHeight="1" x14ac:dyDescent="0.2">
      <c r="A40" s="187"/>
      <c r="B40" s="213"/>
      <c r="C40" s="427"/>
      <c r="D40" s="427"/>
      <c r="E40" s="426"/>
      <c r="F40" s="426"/>
      <c r="G40" s="426"/>
      <c r="H40" s="426"/>
      <c r="I40" s="426"/>
      <c r="J40" s="426"/>
      <c r="K40" s="426"/>
      <c r="L40" s="426"/>
      <c r="M40" s="426"/>
      <c r="N40" s="426"/>
      <c r="O40" s="426"/>
      <c r="P40" s="426"/>
      <c r="Q40" s="426"/>
      <c r="R40" s="426"/>
      <c r="S40" s="426"/>
      <c r="T40" s="214"/>
      <c r="U40" s="427" t="str">
        <f t="shared" si="2"/>
        <v/>
      </c>
      <c r="V40" s="427"/>
      <c r="W40" s="426"/>
      <c r="X40" s="426"/>
      <c r="Y40" s="426"/>
      <c r="Z40" s="426"/>
      <c r="AA40" s="426"/>
      <c r="AB40" s="426"/>
      <c r="AC40" s="426"/>
      <c r="AD40" s="426"/>
      <c r="AE40" s="426"/>
      <c r="AF40" s="426"/>
      <c r="AG40" s="426"/>
      <c r="AH40" s="426"/>
      <c r="AI40" s="426"/>
      <c r="AJ40" s="426"/>
      <c r="AK40" s="426"/>
      <c r="AL40" s="214"/>
      <c r="AM40" s="427" t="str">
        <f t="shared" si="1"/>
        <v/>
      </c>
      <c r="AN40" s="427"/>
      <c r="AO40" s="426"/>
      <c r="AP40" s="426"/>
      <c r="AQ40" s="426"/>
      <c r="AR40" s="426"/>
      <c r="AS40" s="426"/>
      <c r="AT40" s="426"/>
      <c r="AU40" s="426"/>
      <c r="AV40" s="426"/>
      <c r="AW40" s="426"/>
      <c r="AX40" s="426"/>
      <c r="AY40" s="426"/>
      <c r="AZ40" s="426"/>
      <c r="BA40" s="426"/>
      <c r="BB40" s="426"/>
      <c r="BC40" s="426"/>
      <c r="BD40" s="214"/>
      <c r="BE40" s="427" t="str">
        <f t="shared" si="0"/>
        <v/>
      </c>
      <c r="BF40" s="427"/>
      <c r="BG40" s="426"/>
      <c r="BH40" s="426"/>
      <c r="BI40" s="426"/>
      <c r="BJ40" s="426"/>
      <c r="BK40" s="426"/>
      <c r="BL40" s="426"/>
      <c r="BM40" s="426"/>
      <c r="BN40" s="426"/>
      <c r="BO40" s="426"/>
      <c r="BP40" s="426"/>
      <c r="BQ40" s="426"/>
      <c r="BR40" s="426"/>
      <c r="BS40" s="426"/>
      <c r="BT40" s="426"/>
      <c r="BU40" s="426"/>
      <c r="BV40" s="214"/>
      <c r="BW40" s="427">
        <v>14</v>
      </c>
      <c r="BX40" s="427"/>
      <c r="BY40" s="426" t="s">
        <v>609</v>
      </c>
      <c r="BZ40" s="426"/>
      <c r="CA40" s="426"/>
      <c r="CB40" s="426"/>
      <c r="CC40" s="426"/>
      <c r="CD40" s="426"/>
      <c r="CE40" s="426"/>
      <c r="CF40" s="426"/>
      <c r="CG40" s="426"/>
      <c r="CH40" s="426"/>
      <c r="CI40" s="426"/>
      <c r="CJ40" s="426"/>
      <c r="CK40" s="426"/>
      <c r="CL40" s="426"/>
      <c r="CM40" s="426"/>
      <c r="CN40" s="214"/>
      <c r="CO40" s="427"/>
      <c r="CP40" s="427"/>
      <c r="CQ40" s="426"/>
      <c r="CR40" s="426"/>
      <c r="CS40" s="426"/>
      <c r="CT40" s="426"/>
      <c r="CU40" s="426"/>
      <c r="CV40" s="426"/>
      <c r="CW40" s="426"/>
      <c r="CX40" s="426"/>
      <c r="CY40" s="426"/>
      <c r="CZ40" s="426"/>
      <c r="DA40" s="426"/>
      <c r="DB40" s="426"/>
      <c r="DC40" s="426"/>
      <c r="DD40" s="426"/>
      <c r="DE40" s="426"/>
      <c r="DF40" s="211"/>
      <c r="DG40" s="428"/>
      <c r="DH40" s="428"/>
      <c r="DI40" s="218"/>
      <c r="DJ40" s="186"/>
      <c r="DK40" s="186"/>
      <c r="DL40" s="186"/>
      <c r="DM40" s="186"/>
      <c r="DN40" s="186"/>
      <c r="DO40" s="186"/>
    </row>
    <row r="41" spans="1:119" ht="32.25" customHeight="1" x14ac:dyDescent="0.2">
      <c r="A41" s="187"/>
      <c r="B41" s="213"/>
      <c r="C41" s="427"/>
      <c r="D41" s="427"/>
      <c r="E41" s="426"/>
      <c r="F41" s="426"/>
      <c r="G41" s="426"/>
      <c r="H41" s="426"/>
      <c r="I41" s="426"/>
      <c r="J41" s="426"/>
      <c r="K41" s="426"/>
      <c r="L41" s="426"/>
      <c r="M41" s="426"/>
      <c r="N41" s="426"/>
      <c r="O41" s="426"/>
      <c r="P41" s="426"/>
      <c r="Q41" s="426"/>
      <c r="R41" s="426"/>
      <c r="S41" s="426"/>
      <c r="T41" s="214"/>
      <c r="U41" s="427" t="str">
        <f t="shared" si="2"/>
        <v/>
      </c>
      <c r="V41" s="427"/>
      <c r="W41" s="426"/>
      <c r="X41" s="426"/>
      <c r="Y41" s="426"/>
      <c r="Z41" s="426"/>
      <c r="AA41" s="426"/>
      <c r="AB41" s="426"/>
      <c r="AC41" s="426"/>
      <c r="AD41" s="426"/>
      <c r="AE41" s="426"/>
      <c r="AF41" s="426"/>
      <c r="AG41" s="426"/>
      <c r="AH41" s="426"/>
      <c r="AI41" s="426"/>
      <c r="AJ41" s="426"/>
      <c r="AK41" s="426"/>
      <c r="AL41" s="214"/>
      <c r="AM41" s="427" t="str">
        <f t="shared" si="1"/>
        <v/>
      </c>
      <c r="AN41" s="427"/>
      <c r="AO41" s="426"/>
      <c r="AP41" s="426"/>
      <c r="AQ41" s="426"/>
      <c r="AR41" s="426"/>
      <c r="AS41" s="426"/>
      <c r="AT41" s="426"/>
      <c r="AU41" s="426"/>
      <c r="AV41" s="426"/>
      <c r="AW41" s="426"/>
      <c r="AX41" s="426"/>
      <c r="AY41" s="426"/>
      <c r="AZ41" s="426"/>
      <c r="BA41" s="426"/>
      <c r="BB41" s="426"/>
      <c r="BC41" s="426"/>
      <c r="BD41" s="214"/>
      <c r="BE41" s="427" t="str">
        <f t="shared" si="0"/>
        <v/>
      </c>
      <c r="BF41" s="427"/>
      <c r="BG41" s="426"/>
      <c r="BH41" s="426"/>
      <c r="BI41" s="426"/>
      <c r="BJ41" s="426"/>
      <c r="BK41" s="426"/>
      <c r="BL41" s="426"/>
      <c r="BM41" s="426"/>
      <c r="BN41" s="426"/>
      <c r="BO41" s="426"/>
      <c r="BP41" s="426"/>
      <c r="BQ41" s="426"/>
      <c r="BR41" s="426"/>
      <c r="BS41" s="426"/>
      <c r="BT41" s="426"/>
      <c r="BU41" s="426"/>
      <c r="BV41" s="214"/>
      <c r="BW41" s="427">
        <v>15</v>
      </c>
      <c r="BX41" s="427"/>
      <c r="BY41" s="426" t="s">
        <v>610</v>
      </c>
      <c r="BZ41" s="426"/>
      <c r="CA41" s="426"/>
      <c r="CB41" s="426"/>
      <c r="CC41" s="426"/>
      <c r="CD41" s="426"/>
      <c r="CE41" s="426"/>
      <c r="CF41" s="426"/>
      <c r="CG41" s="426"/>
      <c r="CH41" s="426"/>
      <c r="CI41" s="426"/>
      <c r="CJ41" s="426"/>
      <c r="CK41" s="426"/>
      <c r="CL41" s="426"/>
      <c r="CM41" s="426"/>
      <c r="CN41" s="214"/>
      <c r="CO41" s="427"/>
      <c r="CP41" s="427"/>
      <c r="CQ41" s="426"/>
      <c r="CR41" s="426"/>
      <c r="CS41" s="426"/>
      <c r="CT41" s="426"/>
      <c r="CU41" s="426"/>
      <c r="CV41" s="426"/>
      <c r="CW41" s="426"/>
      <c r="CX41" s="426"/>
      <c r="CY41" s="426"/>
      <c r="CZ41" s="426"/>
      <c r="DA41" s="426"/>
      <c r="DB41" s="426"/>
      <c r="DC41" s="426"/>
      <c r="DD41" s="426"/>
      <c r="DE41" s="426"/>
      <c r="DF41" s="211"/>
      <c r="DG41" s="428"/>
      <c r="DH41" s="428"/>
      <c r="DI41" s="218"/>
      <c r="DJ41" s="186"/>
      <c r="DK41" s="186"/>
      <c r="DL41" s="186"/>
      <c r="DM41" s="186"/>
      <c r="DN41" s="186"/>
      <c r="DO41" s="186"/>
    </row>
    <row r="42" spans="1:119" ht="32.25" customHeight="1" x14ac:dyDescent="0.2">
      <c r="A42" s="186"/>
      <c r="B42" s="213"/>
      <c r="C42" s="427"/>
      <c r="D42" s="427"/>
      <c r="E42" s="426"/>
      <c r="F42" s="426"/>
      <c r="G42" s="426"/>
      <c r="H42" s="426"/>
      <c r="I42" s="426"/>
      <c r="J42" s="426"/>
      <c r="K42" s="426"/>
      <c r="L42" s="426"/>
      <c r="M42" s="426"/>
      <c r="N42" s="426"/>
      <c r="O42" s="426"/>
      <c r="P42" s="426"/>
      <c r="Q42" s="426"/>
      <c r="R42" s="426"/>
      <c r="S42" s="426"/>
      <c r="T42" s="214"/>
      <c r="U42" s="427" t="str">
        <f t="shared" si="2"/>
        <v/>
      </c>
      <c r="V42" s="427"/>
      <c r="W42" s="426"/>
      <c r="X42" s="426"/>
      <c r="Y42" s="426"/>
      <c r="Z42" s="426"/>
      <c r="AA42" s="426"/>
      <c r="AB42" s="426"/>
      <c r="AC42" s="426"/>
      <c r="AD42" s="426"/>
      <c r="AE42" s="426"/>
      <c r="AF42" s="426"/>
      <c r="AG42" s="426"/>
      <c r="AH42" s="426"/>
      <c r="AI42" s="426"/>
      <c r="AJ42" s="426"/>
      <c r="AK42" s="426"/>
      <c r="AL42" s="214"/>
      <c r="AM42" s="427" t="str">
        <f t="shared" si="1"/>
        <v/>
      </c>
      <c r="AN42" s="427"/>
      <c r="AO42" s="426"/>
      <c r="AP42" s="426"/>
      <c r="AQ42" s="426"/>
      <c r="AR42" s="426"/>
      <c r="AS42" s="426"/>
      <c r="AT42" s="426"/>
      <c r="AU42" s="426"/>
      <c r="AV42" s="426"/>
      <c r="AW42" s="426"/>
      <c r="AX42" s="426"/>
      <c r="AY42" s="426"/>
      <c r="AZ42" s="426"/>
      <c r="BA42" s="426"/>
      <c r="BB42" s="426"/>
      <c r="BC42" s="426"/>
      <c r="BD42" s="214"/>
      <c r="BE42" s="427" t="str">
        <f t="shared" si="0"/>
        <v/>
      </c>
      <c r="BF42" s="427"/>
      <c r="BG42" s="426"/>
      <c r="BH42" s="426"/>
      <c r="BI42" s="426"/>
      <c r="BJ42" s="426"/>
      <c r="BK42" s="426"/>
      <c r="BL42" s="426"/>
      <c r="BM42" s="426"/>
      <c r="BN42" s="426"/>
      <c r="BO42" s="426"/>
      <c r="BP42" s="426"/>
      <c r="BQ42" s="426"/>
      <c r="BR42" s="426"/>
      <c r="BS42" s="426"/>
      <c r="BT42" s="426"/>
      <c r="BU42" s="426"/>
      <c r="BV42" s="214"/>
      <c r="BW42" s="427">
        <v>16</v>
      </c>
      <c r="BX42" s="427"/>
      <c r="BY42" s="426" t="s">
        <v>611</v>
      </c>
      <c r="BZ42" s="426"/>
      <c r="CA42" s="426"/>
      <c r="CB42" s="426"/>
      <c r="CC42" s="426"/>
      <c r="CD42" s="426"/>
      <c r="CE42" s="426"/>
      <c r="CF42" s="426"/>
      <c r="CG42" s="426"/>
      <c r="CH42" s="426"/>
      <c r="CI42" s="426"/>
      <c r="CJ42" s="426"/>
      <c r="CK42" s="426"/>
      <c r="CL42" s="426"/>
      <c r="CM42" s="426"/>
      <c r="CN42" s="214"/>
      <c r="CO42" s="427"/>
      <c r="CP42" s="427"/>
      <c r="CQ42" s="426"/>
      <c r="CR42" s="426"/>
      <c r="CS42" s="426"/>
      <c r="CT42" s="426"/>
      <c r="CU42" s="426"/>
      <c r="CV42" s="426"/>
      <c r="CW42" s="426"/>
      <c r="CX42" s="426"/>
      <c r="CY42" s="426"/>
      <c r="CZ42" s="426"/>
      <c r="DA42" s="426"/>
      <c r="DB42" s="426"/>
      <c r="DC42" s="426"/>
      <c r="DD42" s="426"/>
      <c r="DE42" s="426"/>
      <c r="DF42" s="211"/>
      <c r="DG42" s="428"/>
      <c r="DH42" s="428"/>
      <c r="DI42" s="218"/>
      <c r="DJ42" s="186"/>
      <c r="DK42" s="186"/>
      <c r="DL42" s="186"/>
      <c r="DM42" s="186"/>
      <c r="DN42" s="186"/>
      <c r="DO42" s="186"/>
    </row>
    <row r="43" spans="1:119" ht="32.25" customHeight="1" x14ac:dyDescent="0.2">
      <c r="A43" s="186"/>
      <c r="B43" s="213"/>
      <c r="C43" s="427"/>
      <c r="D43" s="427"/>
      <c r="E43" s="426"/>
      <c r="F43" s="426"/>
      <c r="G43" s="426"/>
      <c r="H43" s="426"/>
      <c r="I43" s="426"/>
      <c r="J43" s="426"/>
      <c r="K43" s="426"/>
      <c r="L43" s="426"/>
      <c r="M43" s="426"/>
      <c r="N43" s="426"/>
      <c r="O43" s="426"/>
      <c r="P43" s="426"/>
      <c r="Q43" s="426"/>
      <c r="R43" s="426"/>
      <c r="S43" s="426"/>
      <c r="T43" s="214"/>
      <c r="U43" s="427" t="str">
        <f t="shared" si="2"/>
        <v/>
      </c>
      <c r="V43" s="427"/>
      <c r="W43" s="426"/>
      <c r="X43" s="426"/>
      <c r="Y43" s="426"/>
      <c r="Z43" s="426"/>
      <c r="AA43" s="426"/>
      <c r="AB43" s="426"/>
      <c r="AC43" s="426"/>
      <c r="AD43" s="426"/>
      <c r="AE43" s="426"/>
      <c r="AF43" s="426"/>
      <c r="AG43" s="426"/>
      <c r="AH43" s="426"/>
      <c r="AI43" s="426"/>
      <c r="AJ43" s="426"/>
      <c r="AK43" s="426"/>
      <c r="AL43" s="214"/>
      <c r="AM43" s="427" t="str">
        <f t="shared" si="1"/>
        <v/>
      </c>
      <c r="AN43" s="427"/>
      <c r="AO43" s="426"/>
      <c r="AP43" s="426"/>
      <c r="AQ43" s="426"/>
      <c r="AR43" s="426"/>
      <c r="AS43" s="426"/>
      <c r="AT43" s="426"/>
      <c r="AU43" s="426"/>
      <c r="AV43" s="426"/>
      <c r="AW43" s="426"/>
      <c r="AX43" s="426"/>
      <c r="AY43" s="426"/>
      <c r="AZ43" s="426"/>
      <c r="BA43" s="426"/>
      <c r="BB43" s="426"/>
      <c r="BC43" s="426"/>
      <c r="BD43" s="214"/>
      <c r="BE43" s="427" t="str">
        <f t="shared" si="0"/>
        <v/>
      </c>
      <c r="BF43" s="427"/>
      <c r="BG43" s="426"/>
      <c r="BH43" s="426"/>
      <c r="BI43" s="426"/>
      <c r="BJ43" s="426"/>
      <c r="BK43" s="426"/>
      <c r="BL43" s="426"/>
      <c r="BM43" s="426"/>
      <c r="BN43" s="426"/>
      <c r="BO43" s="426"/>
      <c r="BP43" s="426"/>
      <c r="BQ43" s="426"/>
      <c r="BR43" s="426"/>
      <c r="BS43" s="426"/>
      <c r="BT43" s="426"/>
      <c r="BU43" s="426"/>
      <c r="BV43" s="214"/>
      <c r="BW43" s="427">
        <v>17</v>
      </c>
      <c r="BX43" s="427"/>
      <c r="BY43" s="426" t="s">
        <v>612</v>
      </c>
      <c r="BZ43" s="426"/>
      <c r="CA43" s="426"/>
      <c r="CB43" s="426"/>
      <c r="CC43" s="426"/>
      <c r="CD43" s="426"/>
      <c r="CE43" s="426"/>
      <c r="CF43" s="426"/>
      <c r="CG43" s="426"/>
      <c r="CH43" s="426"/>
      <c r="CI43" s="426"/>
      <c r="CJ43" s="426"/>
      <c r="CK43" s="426"/>
      <c r="CL43" s="426"/>
      <c r="CM43" s="426"/>
      <c r="CN43" s="214"/>
      <c r="CO43" s="427"/>
      <c r="CP43" s="427"/>
      <c r="CQ43" s="426"/>
      <c r="CR43" s="426"/>
      <c r="CS43" s="426"/>
      <c r="CT43" s="426"/>
      <c r="CU43" s="426"/>
      <c r="CV43" s="426"/>
      <c r="CW43" s="426"/>
      <c r="CX43" s="426"/>
      <c r="CY43" s="426"/>
      <c r="CZ43" s="426"/>
      <c r="DA43" s="426"/>
      <c r="DB43" s="426"/>
      <c r="DC43" s="426"/>
      <c r="DD43" s="426"/>
      <c r="DE43" s="426"/>
      <c r="DF43" s="211"/>
      <c r="DG43" s="428"/>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password="9A61"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6" zoomScaleNormal="56"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2">
      <c r="A34" s="22"/>
      <c r="B34" s="31"/>
      <c r="C34" s="1250" t="s">
        <v>548</v>
      </c>
      <c r="D34" s="1250"/>
      <c r="E34" s="1251"/>
      <c r="F34" s="32">
        <v>8.9499999999999993</v>
      </c>
      <c r="G34" s="33">
        <v>7.17</v>
      </c>
      <c r="H34" s="33">
        <v>6.75</v>
      </c>
      <c r="I34" s="33">
        <v>5.63</v>
      </c>
      <c r="J34" s="34">
        <v>8.15</v>
      </c>
      <c r="K34" s="22"/>
      <c r="L34" s="22"/>
      <c r="M34" s="22"/>
      <c r="N34" s="22"/>
      <c r="O34" s="22"/>
      <c r="P34" s="22"/>
    </row>
    <row r="35" spans="1:16" ht="39" customHeight="1" x14ac:dyDescent="0.2">
      <c r="A35" s="22"/>
      <c r="B35" s="35"/>
      <c r="C35" s="1244" t="s">
        <v>549</v>
      </c>
      <c r="D35" s="1245"/>
      <c r="E35" s="1246"/>
      <c r="F35" s="36">
        <v>3.28</v>
      </c>
      <c r="G35" s="37">
        <v>4.21</v>
      </c>
      <c r="H35" s="37">
        <v>4.55</v>
      </c>
      <c r="I35" s="37">
        <v>5.54</v>
      </c>
      <c r="J35" s="38">
        <v>5.16</v>
      </c>
      <c r="K35" s="22"/>
      <c r="L35" s="22"/>
      <c r="M35" s="22"/>
      <c r="N35" s="22"/>
      <c r="O35" s="22"/>
      <c r="P35" s="22"/>
    </row>
    <row r="36" spans="1:16" ht="39" customHeight="1" x14ac:dyDescent="0.2">
      <c r="A36" s="22"/>
      <c r="B36" s="35"/>
      <c r="C36" s="1244" t="s">
        <v>550</v>
      </c>
      <c r="D36" s="1245"/>
      <c r="E36" s="1246"/>
      <c r="F36" s="36">
        <v>1.6</v>
      </c>
      <c r="G36" s="37">
        <v>0.93</v>
      </c>
      <c r="H36" s="37">
        <v>0.77</v>
      </c>
      <c r="I36" s="37">
        <v>1.07</v>
      </c>
      <c r="J36" s="38">
        <v>1.19</v>
      </c>
      <c r="K36" s="22"/>
      <c r="L36" s="22"/>
      <c r="M36" s="22"/>
      <c r="N36" s="22"/>
      <c r="O36" s="22"/>
      <c r="P36" s="22"/>
    </row>
    <row r="37" spans="1:16" ht="39" customHeight="1" x14ac:dyDescent="0.2">
      <c r="A37" s="22"/>
      <c r="B37" s="35"/>
      <c r="C37" s="1244" t="s">
        <v>551</v>
      </c>
      <c r="D37" s="1245"/>
      <c r="E37" s="1246"/>
      <c r="F37" s="36" t="s">
        <v>500</v>
      </c>
      <c r="G37" s="37" t="s">
        <v>500</v>
      </c>
      <c r="H37" s="37" t="s">
        <v>500</v>
      </c>
      <c r="I37" s="37">
        <v>0.17</v>
      </c>
      <c r="J37" s="38">
        <v>0.71</v>
      </c>
      <c r="K37" s="22"/>
      <c r="L37" s="22"/>
      <c r="M37" s="22"/>
      <c r="N37" s="22"/>
      <c r="O37" s="22"/>
      <c r="P37" s="22"/>
    </row>
    <row r="38" spans="1:16" ht="39" customHeight="1" x14ac:dyDescent="0.2">
      <c r="A38" s="22"/>
      <c r="B38" s="35"/>
      <c r="C38" s="1244" t="s">
        <v>552</v>
      </c>
      <c r="D38" s="1245"/>
      <c r="E38" s="1246"/>
      <c r="F38" s="36">
        <v>0</v>
      </c>
      <c r="G38" s="37">
        <v>0</v>
      </c>
      <c r="H38" s="37">
        <v>0</v>
      </c>
      <c r="I38" s="37">
        <v>0</v>
      </c>
      <c r="J38" s="38">
        <v>0</v>
      </c>
      <c r="K38" s="22"/>
      <c r="L38" s="22"/>
      <c r="M38" s="22"/>
      <c r="N38" s="22"/>
      <c r="O38" s="22"/>
      <c r="P38" s="22"/>
    </row>
    <row r="39" spans="1:16" ht="39" customHeight="1" x14ac:dyDescent="0.2">
      <c r="A39" s="22"/>
      <c r="B39" s="35"/>
      <c r="C39" s="1244" t="s">
        <v>553</v>
      </c>
      <c r="D39" s="1245"/>
      <c r="E39" s="1246"/>
      <c r="F39" s="36">
        <v>0.45</v>
      </c>
      <c r="G39" s="37">
        <v>0</v>
      </c>
      <c r="H39" s="37">
        <v>0</v>
      </c>
      <c r="I39" s="37">
        <v>0</v>
      </c>
      <c r="J39" s="38">
        <v>0</v>
      </c>
      <c r="K39" s="22"/>
      <c r="L39" s="22"/>
      <c r="M39" s="22"/>
      <c r="N39" s="22"/>
      <c r="O39" s="22"/>
      <c r="P39" s="22"/>
    </row>
    <row r="40" spans="1:16" ht="39" customHeight="1" x14ac:dyDescent="0.2">
      <c r="A40" s="22"/>
      <c r="B40" s="35"/>
      <c r="C40" s="1244" t="s">
        <v>554</v>
      </c>
      <c r="D40" s="1245"/>
      <c r="E40" s="1246"/>
      <c r="F40" s="36">
        <v>0</v>
      </c>
      <c r="G40" s="37">
        <v>0</v>
      </c>
      <c r="H40" s="37">
        <v>0</v>
      </c>
      <c r="I40" s="37">
        <v>0</v>
      </c>
      <c r="J40" s="38">
        <v>0</v>
      </c>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555</v>
      </c>
      <c r="D42" s="1245"/>
      <c r="E42" s="1246"/>
      <c r="F42" s="36" t="s">
        <v>500</v>
      </c>
      <c r="G42" s="37" t="s">
        <v>500</v>
      </c>
      <c r="H42" s="37" t="s">
        <v>500</v>
      </c>
      <c r="I42" s="37" t="s">
        <v>500</v>
      </c>
      <c r="J42" s="38" t="s">
        <v>500</v>
      </c>
      <c r="K42" s="22"/>
      <c r="L42" s="22"/>
      <c r="M42" s="22"/>
      <c r="N42" s="22"/>
      <c r="O42" s="22"/>
      <c r="P42" s="22"/>
    </row>
    <row r="43" spans="1:16" ht="39" customHeight="1" thickBot="1" x14ac:dyDescent="0.25">
      <c r="A43" s="22"/>
      <c r="B43" s="40"/>
      <c r="C43" s="1247" t="s">
        <v>556</v>
      </c>
      <c r="D43" s="1248"/>
      <c r="E43" s="1249"/>
      <c r="F43" s="41">
        <v>0.01</v>
      </c>
      <c r="G43" s="42">
        <v>0.01</v>
      </c>
      <c r="H43" s="42">
        <v>0.63</v>
      </c>
      <c r="I43" s="42" t="s">
        <v>500</v>
      </c>
      <c r="J43" s="43" t="s">
        <v>500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bWknWRs96iRAZFWfxt3NHLIuFV/50zkyTQ4214GDz+ZIMb73hIfc7W641l6tK130L4geIJBXac+11ykxV/KEQw==" saltValue="/jcIp2Z+3rIdzs+d6qUT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2" zoomScale="65" zoomScaleNormal="65" zoomScaleSheetLayoutView="55" workbookViewId="0">
      <selection activeCell="E51" sqref="E51:J51"/>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2119</v>
      </c>
      <c r="L45" s="60">
        <v>2085</v>
      </c>
      <c r="M45" s="60">
        <v>1999</v>
      </c>
      <c r="N45" s="60">
        <v>1942</v>
      </c>
      <c r="O45" s="61">
        <v>2048</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500</v>
      </c>
      <c r="L46" s="64" t="s">
        <v>500</v>
      </c>
      <c r="M46" s="64" t="s">
        <v>500</v>
      </c>
      <c r="N46" s="64" t="s">
        <v>500</v>
      </c>
      <c r="O46" s="65" t="s">
        <v>500</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500</v>
      </c>
      <c r="L47" s="64" t="s">
        <v>500</v>
      </c>
      <c r="M47" s="64" t="s">
        <v>500</v>
      </c>
      <c r="N47" s="64" t="s">
        <v>500</v>
      </c>
      <c r="O47" s="65" t="s">
        <v>500</v>
      </c>
      <c r="P47" s="48"/>
      <c r="Q47" s="48"/>
      <c r="R47" s="48"/>
      <c r="S47" s="48"/>
      <c r="T47" s="48"/>
      <c r="U47" s="48"/>
    </row>
    <row r="48" spans="1:21" ht="30.75" customHeight="1" x14ac:dyDescent="0.2">
      <c r="A48" s="48"/>
      <c r="B48" s="1272"/>
      <c r="C48" s="1273"/>
      <c r="D48" s="62"/>
      <c r="E48" s="1254" t="s">
        <v>15</v>
      </c>
      <c r="F48" s="1254"/>
      <c r="G48" s="1254"/>
      <c r="H48" s="1254"/>
      <c r="I48" s="1254"/>
      <c r="J48" s="1255"/>
      <c r="K48" s="63">
        <v>381</v>
      </c>
      <c r="L48" s="64">
        <v>390</v>
      </c>
      <c r="M48" s="64">
        <v>303</v>
      </c>
      <c r="N48" s="64">
        <v>363</v>
      </c>
      <c r="O48" s="65">
        <v>319</v>
      </c>
      <c r="P48" s="48"/>
      <c r="Q48" s="48"/>
      <c r="R48" s="48"/>
      <c r="S48" s="48"/>
      <c r="T48" s="48"/>
      <c r="U48" s="48"/>
    </row>
    <row r="49" spans="1:21" ht="30.75" customHeight="1" x14ac:dyDescent="0.2">
      <c r="A49" s="48"/>
      <c r="B49" s="1272"/>
      <c r="C49" s="1273"/>
      <c r="D49" s="62"/>
      <c r="E49" s="1254" t="s">
        <v>16</v>
      </c>
      <c r="F49" s="1254"/>
      <c r="G49" s="1254"/>
      <c r="H49" s="1254"/>
      <c r="I49" s="1254"/>
      <c r="J49" s="1255"/>
      <c r="K49" s="63">
        <v>9</v>
      </c>
      <c r="L49" s="64">
        <v>17</v>
      </c>
      <c r="M49" s="64">
        <v>21</v>
      </c>
      <c r="N49" s="64">
        <v>29</v>
      </c>
      <c r="O49" s="65">
        <v>13</v>
      </c>
      <c r="P49" s="48"/>
      <c r="Q49" s="48"/>
      <c r="R49" s="48"/>
      <c r="S49" s="48"/>
      <c r="T49" s="48"/>
      <c r="U49" s="48"/>
    </row>
    <row r="50" spans="1:21" ht="30.75" customHeight="1" x14ac:dyDescent="0.2">
      <c r="A50" s="48"/>
      <c r="B50" s="1272"/>
      <c r="C50" s="1273"/>
      <c r="D50" s="62"/>
      <c r="E50" s="1254" t="s">
        <v>17</v>
      </c>
      <c r="F50" s="1254"/>
      <c r="G50" s="1254"/>
      <c r="H50" s="1254"/>
      <c r="I50" s="1254"/>
      <c r="J50" s="1255"/>
      <c r="K50" s="63">
        <v>274</v>
      </c>
      <c r="L50" s="64">
        <v>353</v>
      </c>
      <c r="M50" s="64">
        <v>548</v>
      </c>
      <c r="N50" s="64">
        <v>421</v>
      </c>
      <c r="O50" s="65">
        <v>416</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500</v>
      </c>
      <c r="L51" s="64" t="s">
        <v>500</v>
      </c>
      <c r="M51" s="64" t="s">
        <v>500</v>
      </c>
      <c r="N51" s="64" t="s">
        <v>500</v>
      </c>
      <c r="O51" s="65" t="s">
        <v>500</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2441</v>
      </c>
      <c r="L52" s="64">
        <v>2370</v>
      </c>
      <c r="M52" s="64">
        <v>2394</v>
      </c>
      <c r="N52" s="64">
        <v>2344</v>
      </c>
      <c r="O52" s="65">
        <v>2236</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342</v>
      </c>
      <c r="L53" s="69">
        <v>475</v>
      </c>
      <c r="M53" s="69">
        <v>477</v>
      </c>
      <c r="N53" s="69">
        <v>411</v>
      </c>
      <c r="O53" s="70">
        <v>560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557</v>
      </c>
      <c r="P55" s="48"/>
      <c r="Q55" s="48"/>
      <c r="R55" s="48"/>
      <c r="S55" s="48"/>
      <c r="T55" s="48"/>
      <c r="U55" s="48"/>
    </row>
    <row r="56" spans="1:21" ht="31.5" customHeight="1" thickBot="1" x14ac:dyDescent="0.25">
      <c r="A56" s="48"/>
      <c r="B56" s="76"/>
      <c r="C56" s="77"/>
      <c r="D56" s="77"/>
      <c r="E56" s="78"/>
      <c r="F56" s="78"/>
      <c r="G56" s="78"/>
      <c r="H56" s="78"/>
      <c r="I56" s="78"/>
      <c r="J56" s="79" t="s">
        <v>2</v>
      </c>
      <c r="K56" s="80" t="s">
        <v>558</v>
      </c>
      <c r="L56" s="81" t="s">
        <v>559</v>
      </c>
      <c r="M56" s="81" t="s">
        <v>560</v>
      </c>
      <c r="N56" s="81" t="s">
        <v>561</v>
      </c>
      <c r="O56" s="82" t="s">
        <v>562</v>
      </c>
      <c r="P56" s="48"/>
      <c r="Q56" s="48"/>
      <c r="R56" s="48"/>
      <c r="S56" s="48"/>
      <c r="T56" s="48"/>
      <c r="U56" s="48"/>
    </row>
    <row r="57" spans="1:21" ht="31.5" customHeight="1" x14ac:dyDescent="0.2">
      <c r="B57" s="1260" t="s">
        <v>25</v>
      </c>
      <c r="C57" s="1261"/>
      <c r="D57" s="1264" t="s">
        <v>26</v>
      </c>
      <c r="E57" s="1265"/>
      <c r="F57" s="1265"/>
      <c r="G57" s="1265"/>
      <c r="H57" s="1265"/>
      <c r="I57" s="1265"/>
      <c r="J57" s="1266"/>
      <c r="K57" s="83"/>
      <c r="L57" s="84"/>
      <c r="M57" s="84"/>
      <c r="N57" s="84"/>
      <c r="O57" s="85"/>
    </row>
    <row r="58" spans="1:21" ht="31.5" customHeight="1" thickBot="1" x14ac:dyDescent="0.25">
      <c r="B58" s="1262"/>
      <c r="C58" s="1263"/>
      <c r="D58" s="1267" t="s">
        <v>27</v>
      </c>
      <c r="E58" s="1268"/>
      <c r="F58" s="1268"/>
      <c r="G58" s="1268"/>
      <c r="H58" s="1268"/>
      <c r="I58" s="1268"/>
      <c r="J58" s="126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qad4vu3+xUZ7QzVSgMAwiERaiOtuWIWw8ywTycNIVXZWTrBkVT6zBVvcccVTm2KuhrjXqg4+P71QR+0m2d/uA==" saltValue="PbfNkveJ6uZScqcuHpMNx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5" zoomScaleNormal="65" zoomScaleSheetLayoutView="100" workbookViewId="0">
      <selection sqref="A1:A1048576"/>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541</v>
      </c>
      <c r="J40" s="100" t="s">
        <v>542</v>
      </c>
      <c r="K40" s="100" t="s">
        <v>543</v>
      </c>
      <c r="L40" s="100" t="s">
        <v>544</v>
      </c>
      <c r="M40" s="101" t="s">
        <v>545</v>
      </c>
    </row>
    <row r="41" spans="2:13" ht="27.75" customHeight="1" x14ac:dyDescent="0.2">
      <c r="B41" s="1290" t="s">
        <v>30</v>
      </c>
      <c r="C41" s="1291"/>
      <c r="D41" s="102"/>
      <c r="E41" s="1292" t="s">
        <v>31</v>
      </c>
      <c r="F41" s="1292"/>
      <c r="G41" s="1292"/>
      <c r="H41" s="1293"/>
      <c r="I41" s="103">
        <v>23617</v>
      </c>
      <c r="J41" s="104">
        <v>23084</v>
      </c>
      <c r="K41" s="104">
        <v>24123</v>
      </c>
      <c r="L41" s="104">
        <v>24026</v>
      </c>
      <c r="M41" s="105">
        <v>24455</v>
      </c>
    </row>
    <row r="42" spans="2:13" ht="27.75" customHeight="1" x14ac:dyDescent="0.2">
      <c r="B42" s="1280"/>
      <c r="C42" s="1281"/>
      <c r="D42" s="106"/>
      <c r="E42" s="1284" t="s">
        <v>32</v>
      </c>
      <c r="F42" s="1284"/>
      <c r="G42" s="1284"/>
      <c r="H42" s="1285"/>
      <c r="I42" s="107">
        <v>7643</v>
      </c>
      <c r="J42" s="108">
        <v>6770</v>
      </c>
      <c r="K42" s="108">
        <v>6122</v>
      </c>
      <c r="L42" s="108">
        <v>5354</v>
      </c>
      <c r="M42" s="109">
        <v>4570</v>
      </c>
    </row>
    <row r="43" spans="2:13" ht="27.75" customHeight="1" x14ac:dyDescent="0.2">
      <c r="B43" s="1280"/>
      <c r="C43" s="1281"/>
      <c r="D43" s="106"/>
      <c r="E43" s="1284" t="s">
        <v>33</v>
      </c>
      <c r="F43" s="1284"/>
      <c r="G43" s="1284"/>
      <c r="H43" s="1285"/>
      <c r="I43" s="107">
        <v>5307</v>
      </c>
      <c r="J43" s="108">
        <v>3016</v>
      </c>
      <c r="K43" s="108">
        <v>2660</v>
      </c>
      <c r="L43" s="108">
        <v>2462</v>
      </c>
      <c r="M43" s="109">
        <v>2253</v>
      </c>
    </row>
    <row r="44" spans="2:13" ht="27.75" customHeight="1" x14ac:dyDescent="0.2">
      <c r="B44" s="1280"/>
      <c r="C44" s="1281"/>
      <c r="D44" s="106"/>
      <c r="E44" s="1284" t="s">
        <v>34</v>
      </c>
      <c r="F44" s="1284"/>
      <c r="G44" s="1284"/>
      <c r="H44" s="1285"/>
      <c r="I44" s="107">
        <v>287</v>
      </c>
      <c r="J44" s="108">
        <v>254</v>
      </c>
      <c r="K44" s="108">
        <v>227</v>
      </c>
      <c r="L44" s="108">
        <v>199</v>
      </c>
      <c r="M44" s="109">
        <v>175</v>
      </c>
    </row>
    <row r="45" spans="2:13" ht="27.75" customHeight="1" x14ac:dyDescent="0.2">
      <c r="B45" s="1280"/>
      <c r="C45" s="1281"/>
      <c r="D45" s="106"/>
      <c r="E45" s="1284" t="s">
        <v>35</v>
      </c>
      <c r="F45" s="1284"/>
      <c r="G45" s="1284"/>
      <c r="H45" s="1285"/>
      <c r="I45" s="107">
        <v>2302</v>
      </c>
      <c r="J45" s="108">
        <v>2229</v>
      </c>
      <c r="K45" s="108">
        <v>2305</v>
      </c>
      <c r="L45" s="108">
        <v>2316</v>
      </c>
      <c r="M45" s="109">
        <v>2316</v>
      </c>
    </row>
    <row r="46" spans="2:13" ht="27.75" customHeight="1" x14ac:dyDescent="0.2">
      <c r="B46" s="1280"/>
      <c r="C46" s="1281"/>
      <c r="D46" s="110"/>
      <c r="E46" s="1284" t="s">
        <v>36</v>
      </c>
      <c r="F46" s="1284"/>
      <c r="G46" s="1284"/>
      <c r="H46" s="1285"/>
      <c r="I46" s="107" t="s">
        <v>500</v>
      </c>
      <c r="J46" s="108" t="s">
        <v>500</v>
      </c>
      <c r="K46" s="108" t="s">
        <v>500</v>
      </c>
      <c r="L46" s="108" t="s">
        <v>500</v>
      </c>
      <c r="M46" s="109" t="s">
        <v>500</v>
      </c>
    </row>
    <row r="47" spans="2:13" ht="27.75" customHeight="1" x14ac:dyDescent="0.2">
      <c r="B47" s="1280"/>
      <c r="C47" s="1281"/>
      <c r="D47" s="111"/>
      <c r="E47" s="1294" t="s">
        <v>37</v>
      </c>
      <c r="F47" s="1295"/>
      <c r="G47" s="1295"/>
      <c r="H47" s="1296"/>
      <c r="I47" s="107" t="s">
        <v>500</v>
      </c>
      <c r="J47" s="108" t="s">
        <v>500</v>
      </c>
      <c r="K47" s="108" t="s">
        <v>500</v>
      </c>
      <c r="L47" s="108" t="s">
        <v>500</v>
      </c>
      <c r="M47" s="109" t="s">
        <v>500</v>
      </c>
    </row>
    <row r="48" spans="2:13" ht="27.75" customHeight="1" x14ac:dyDescent="0.2">
      <c r="B48" s="1280"/>
      <c r="C48" s="1281"/>
      <c r="D48" s="106"/>
      <c r="E48" s="1284" t="s">
        <v>38</v>
      </c>
      <c r="F48" s="1284"/>
      <c r="G48" s="1284"/>
      <c r="H48" s="1285"/>
      <c r="I48" s="107" t="s">
        <v>500</v>
      </c>
      <c r="J48" s="108" t="s">
        <v>500</v>
      </c>
      <c r="K48" s="108" t="s">
        <v>500</v>
      </c>
      <c r="L48" s="108" t="s">
        <v>500</v>
      </c>
      <c r="M48" s="109" t="s">
        <v>500</v>
      </c>
    </row>
    <row r="49" spans="2:13" ht="27.75" customHeight="1" x14ac:dyDescent="0.2">
      <c r="B49" s="1282"/>
      <c r="C49" s="1283"/>
      <c r="D49" s="106"/>
      <c r="E49" s="1284" t="s">
        <v>39</v>
      </c>
      <c r="F49" s="1284"/>
      <c r="G49" s="1284"/>
      <c r="H49" s="1285"/>
      <c r="I49" s="107" t="s">
        <v>500</v>
      </c>
      <c r="J49" s="108" t="s">
        <v>500</v>
      </c>
      <c r="K49" s="108" t="s">
        <v>500</v>
      </c>
      <c r="L49" s="108" t="s">
        <v>500</v>
      </c>
      <c r="M49" s="109" t="s">
        <v>500</v>
      </c>
    </row>
    <row r="50" spans="2:13" ht="27.75" customHeight="1" x14ac:dyDescent="0.2">
      <c r="B50" s="1278" t="s">
        <v>40</v>
      </c>
      <c r="C50" s="1279"/>
      <c r="D50" s="112"/>
      <c r="E50" s="1284" t="s">
        <v>41</v>
      </c>
      <c r="F50" s="1284"/>
      <c r="G50" s="1284"/>
      <c r="H50" s="1285"/>
      <c r="I50" s="107">
        <v>6110</v>
      </c>
      <c r="J50" s="108">
        <v>6002</v>
      </c>
      <c r="K50" s="108">
        <v>6266</v>
      </c>
      <c r="L50" s="108">
        <v>6563</v>
      </c>
      <c r="M50" s="109">
        <v>6666</v>
      </c>
    </row>
    <row r="51" spans="2:13" ht="27.75" customHeight="1" x14ac:dyDescent="0.2">
      <c r="B51" s="1280"/>
      <c r="C51" s="1281"/>
      <c r="D51" s="106"/>
      <c r="E51" s="1284" t="s">
        <v>42</v>
      </c>
      <c r="F51" s="1284"/>
      <c r="G51" s="1284"/>
      <c r="H51" s="1285"/>
      <c r="I51" s="107">
        <v>5713</v>
      </c>
      <c r="J51" s="108">
        <v>5370</v>
      </c>
      <c r="K51" s="108">
        <v>5267</v>
      </c>
      <c r="L51" s="108">
        <v>5123</v>
      </c>
      <c r="M51" s="109">
        <v>4712</v>
      </c>
    </row>
    <row r="52" spans="2:13" ht="27.75" customHeight="1" x14ac:dyDescent="0.2">
      <c r="B52" s="1282"/>
      <c r="C52" s="1283"/>
      <c r="D52" s="106"/>
      <c r="E52" s="1284" t="s">
        <v>43</v>
      </c>
      <c r="F52" s="1284"/>
      <c r="G52" s="1284"/>
      <c r="H52" s="1285"/>
      <c r="I52" s="107">
        <v>20014</v>
      </c>
      <c r="J52" s="108">
        <v>19303</v>
      </c>
      <c r="K52" s="108">
        <v>18627</v>
      </c>
      <c r="L52" s="108">
        <v>17496</v>
      </c>
      <c r="M52" s="109">
        <v>16700</v>
      </c>
    </row>
    <row r="53" spans="2:13" ht="27.75" customHeight="1" thickBot="1" x14ac:dyDescent="0.25">
      <c r="B53" s="1286" t="s">
        <v>44</v>
      </c>
      <c r="C53" s="1287"/>
      <c r="D53" s="113"/>
      <c r="E53" s="1288" t="s">
        <v>45</v>
      </c>
      <c r="F53" s="1288"/>
      <c r="G53" s="1288"/>
      <c r="H53" s="1289"/>
      <c r="I53" s="114">
        <v>7320</v>
      </c>
      <c r="J53" s="115">
        <v>4677</v>
      </c>
      <c r="K53" s="115">
        <v>5279</v>
      </c>
      <c r="L53" s="115">
        <v>5175</v>
      </c>
      <c r="M53" s="116">
        <v>5692</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cznFn/DLxEkFQlpccFvLv26yGkk3QSif48m+af5zm7o0XR3TrYmlvrsLaa7PimAabH447WdnpelvA6tcLuw7YA==" saltValue="X+Pi89EV5Ez6YSTjs+0P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543</v>
      </c>
      <c r="G54" s="125" t="s">
        <v>544</v>
      </c>
      <c r="H54" s="126" t="s">
        <v>545</v>
      </c>
    </row>
    <row r="55" spans="2:8" ht="52.5" customHeight="1" x14ac:dyDescent="0.2">
      <c r="B55" s="127"/>
      <c r="C55" s="1305" t="s">
        <v>48</v>
      </c>
      <c r="D55" s="1305"/>
      <c r="E55" s="1306"/>
      <c r="F55" s="128">
        <v>2739</v>
      </c>
      <c r="G55" s="128">
        <v>2815</v>
      </c>
      <c r="H55" s="129">
        <v>2813</v>
      </c>
    </row>
    <row r="56" spans="2:8" ht="52.5" customHeight="1" x14ac:dyDescent="0.2">
      <c r="B56" s="130"/>
      <c r="C56" s="1307" t="s">
        <v>49</v>
      </c>
      <c r="D56" s="1307"/>
      <c r="E56" s="1308"/>
      <c r="F56" s="131" t="s">
        <v>500</v>
      </c>
      <c r="G56" s="131" t="s">
        <v>500</v>
      </c>
      <c r="H56" s="132" t="s">
        <v>500</v>
      </c>
    </row>
    <row r="57" spans="2:8" ht="53.25" customHeight="1" x14ac:dyDescent="0.2">
      <c r="B57" s="130"/>
      <c r="C57" s="1309" t="s">
        <v>50</v>
      </c>
      <c r="D57" s="1309"/>
      <c r="E57" s="1310"/>
      <c r="F57" s="133">
        <v>2525</v>
      </c>
      <c r="G57" s="133">
        <v>2644</v>
      </c>
      <c r="H57" s="134">
        <v>2732</v>
      </c>
    </row>
    <row r="58" spans="2:8" ht="45.75" customHeight="1" x14ac:dyDescent="0.2">
      <c r="B58" s="135"/>
      <c r="C58" s="1297" t="s">
        <v>576</v>
      </c>
      <c r="D58" s="1298"/>
      <c r="E58" s="1299"/>
      <c r="F58" s="136">
        <v>1358</v>
      </c>
      <c r="G58" s="136">
        <v>1474</v>
      </c>
      <c r="H58" s="137">
        <v>1437</v>
      </c>
    </row>
    <row r="59" spans="2:8" ht="45.75" customHeight="1" x14ac:dyDescent="0.2">
      <c r="B59" s="135"/>
      <c r="C59" s="1297" t="s">
        <v>577</v>
      </c>
      <c r="D59" s="1298"/>
      <c r="E59" s="1299"/>
      <c r="F59" s="136">
        <v>1000</v>
      </c>
      <c r="G59" s="136">
        <v>1000</v>
      </c>
      <c r="H59" s="137">
        <v>1001</v>
      </c>
    </row>
    <row r="60" spans="2:8" ht="45.75" customHeight="1" x14ac:dyDescent="0.2">
      <c r="B60" s="135"/>
      <c r="C60" s="1297" t="s">
        <v>578</v>
      </c>
      <c r="D60" s="1298"/>
      <c r="E60" s="1299"/>
      <c r="F60" s="136">
        <v>115</v>
      </c>
      <c r="G60" s="136">
        <v>115</v>
      </c>
      <c r="H60" s="137">
        <v>115</v>
      </c>
    </row>
    <row r="61" spans="2:8" ht="45.75" customHeight="1" x14ac:dyDescent="0.2">
      <c r="B61" s="135"/>
      <c r="C61" s="1297" t="s">
        <v>579</v>
      </c>
      <c r="D61" s="1298"/>
      <c r="E61" s="1299"/>
      <c r="F61" s="136" t="s">
        <v>500</v>
      </c>
      <c r="G61" s="136" t="s">
        <v>500</v>
      </c>
      <c r="H61" s="137">
        <v>78</v>
      </c>
    </row>
    <row r="62" spans="2:8" ht="45.75" customHeight="1" thickBot="1" x14ac:dyDescent="0.25">
      <c r="B62" s="138"/>
      <c r="C62" s="1300" t="s">
        <v>580</v>
      </c>
      <c r="D62" s="1301"/>
      <c r="E62" s="1302"/>
      <c r="F62" s="139">
        <v>0</v>
      </c>
      <c r="G62" s="139">
        <v>0</v>
      </c>
      <c r="H62" s="140">
        <v>50</v>
      </c>
    </row>
    <row r="63" spans="2:8" ht="52.5" customHeight="1" thickBot="1" x14ac:dyDescent="0.25">
      <c r="B63" s="141"/>
      <c r="C63" s="1303" t="s">
        <v>51</v>
      </c>
      <c r="D63" s="1303"/>
      <c r="E63" s="1304"/>
      <c r="F63" s="142">
        <v>5264</v>
      </c>
      <c r="G63" s="142">
        <v>5459</v>
      </c>
      <c r="H63" s="143">
        <v>5545</v>
      </c>
    </row>
    <row r="64" spans="2:8" ht="15" customHeight="1" x14ac:dyDescent="0.2"/>
  </sheetData>
  <sheetProtection algorithmName="SHA-512" hashValue="phqQ7DPCQAkfK5ui+qCYepgNsj5oG2Xy1kn0F7YHdt2psqgIejCsMez4hxIxz0hLyHG5Bk8hKwu+NGuguq9qRg==" saltValue="d2GEv+v4EMi9UrDqqfEI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87"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88"/>
      <c r="DG4" s="288"/>
      <c r="DH4" s="288"/>
      <c r="DI4" s="288"/>
      <c r="DJ4" s="288"/>
      <c r="DK4" s="288"/>
      <c r="DL4" s="288"/>
      <c r="DM4" s="288"/>
      <c r="DN4" s="288"/>
      <c r="DO4" s="288"/>
      <c r="DP4" s="288"/>
      <c r="DQ4" s="288"/>
      <c r="DR4" s="288"/>
      <c r="DS4" s="288"/>
      <c r="DT4" s="288"/>
      <c r="DU4" s="288"/>
      <c r="DV4" s="288"/>
      <c r="DW4" s="288"/>
    </row>
    <row r="5" spans="1:143" s="287"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88"/>
      <c r="DG5" s="288"/>
      <c r="DH5" s="288"/>
      <c r="DI5" s="288"/>
      <c r="DJ5" s="288"/>
      <c r="DK5" s="288"/>
      <c r="DL5" s="288"/>
      <c r="DM5" s="288"/>
      <c r="DN5" s="288"/>
      <c r="DO5" s="288"/>
      <c r="DP5" s="288"/>
      <c r="DQ5" s="288"/>
      <c r="DR5" s="288"/>
      <c r="DS5" s="288"/>
      <c r="DT5" s="288"/>
      <c r="DU5" s="288"/>
      <c r="DV5" s="288"/>
      <c r="DW5" s="288"/>
    </row>
    <row r="6" spans="1:143" s="287"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88"/>
      <c r="DG6" s="288"/>
      <c r="DH6" s="288"/>
      <c r="DI6" s="288"/>
      <c r="DJ6" s="288"/>
      <c r="DK6" s="288"/>
      <c r="DL6" s="288"/>
      <c r="DM6" s="288"/>
      <c r="DN6" s="288"/>
      <c r="DO6" s="288"/>
      <c r="DP6" s="288"/>
      <c r="DQ6" s="288"/>
      <c r="DR6" s="288"/>
      <c r="DS6" s="288"/>
      <c r="DT6" s="288"/>
      <c r="DU6" s="288"/>
      <c r="DV6" s="288"/>
      <c r="DW6" s="288"/>
    </row>
    <row r="7" spans="1:143" s="287"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88"/>
      <c r="DG7" s="288"/>
      <c r="DH7" s="288"/>
      <c r="DI7" s="288"/>
      <c r="DJ7" s="288"/>
      <c r="DK7" s="288"/>
      <c r="DL7" s="288"/>
      <c r="DM7" s="288"/>
      <c r="DN7" s="288"/>
      <c r="DO7" s="288"/>
      <c r="DP7" s="288"/>
      <c r="DQ7" s="288"/>
      <c r="DR7" s="288"/>
      <c r="DS7" s="288"/>
      <c r="DT7" s="288"/>
      <c r="DU7" s="288"/>
      <c r="DV7" s="288"/>
      <c r="DW7" s="288"/>
    </row>
    <row r="8" spans="1:143" s="287"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88"/>
      <c r="DG8" s="288"/>
      <c r="DH8" s="288"/>
      <c r="DI8" s="288"/>
      <c r="DJ8" s="288"/>
      <c r="DK8" s="288"/>
      <c r="DL8" s="288"/>
      <c r="DM8" s="288"/>
      <c r="DN8" s="288"/>
      <c r="DO8" s="288"/>
      <c r="DP8" s="288"/>
      <c r="DQ8" s="288"/>
      <c r="DR8" s="288"/>
      <c r="DS8" s="288"/>
      <c r="DT8" s="288"/>
      <c r="DU8" s="288"/>
      <c r="DV8" s="288"/>
      <c r="DW8" s="288"/>
    </row>
    <row r="9" spans="1:143" s="287"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88"/>
      <c r="DG9" s="288"/>
      <c r="DH9" s="288"/>
      <c r="DI9" s="288"/>
      <c r="DJ9" s="288"/>
      <c r="DK9" s="288"/>
      <c r="DL9" s="288"/>
      <c r="DM9" s="288"/>
      <c r="DN9" s="288"/>
      <c r="DO9" s="288"/>
      <c r="DP9" s="288"/>
      <c r="DQ9" s="288"/>
      <c r="DR9" s="288"/>
      <c r="DS9" s="288"/>
      <c r="DT9" s="288"/>
      <c r="DU9" s="288"/>
      <c r="DV9" s="288"/>
      <c r="DW9" s="288"/>
    </row>
    <row r="10" spans="1:143" s="287"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88"/>
      <c r="DG10" s="288"/>
      <c r="DH10" s="288"/>
      <c r="DI10" s="288"/>
      <c r="DJ10" s="288"/>
      <c r="DK10" s="288"/>
      <c r="DL10" s="288"/>
      <c r="DM10" s="288"/>
      <c r="DN10" s="288"/>
      <c r="DO10" s="288"/>
      <c r="DP10" s="288"/>
      <c r="DQ10" s="288"/>
      <c r="DR10" s="288"/>
      <c r="DS10" s="288"/>
      <c r="DT10" s="288"/>
      <c r="DU10" s="288"/>
      <c r="DV10" s="288"/>
      <c r="DW10" s="288"/>
      <c r="EM10" s="287" t="s">
        <v>584</v>
      </c>
    </row>
    <row r="11" spans="1:143" s="287"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88"/>
      <c r="DG11" s="288"/>
      <c r="DH11" s="288"/>
      <c r="DI11" s="288"/>
      <c r="DJ11" s="288"/>
      <c r="DK11" s="288"/>
      <c r="DL11" s="288"/>
      <c r="DM11" s="288"/>
      <c r="DN11" s="288"/>
      <c r="DO11" s="288"/>
      <c r="DP11" s="288"/>
      <c r="DQ11" s="288"/>
      <c r="DR11" s="288"/>
      <c r="DS11" s="288"/>
      <c r="DT11" s="288"/>
      <c r="DU11" s="288"/>
      <c r="DV11" s="288"/>
      <c r="DW11" s="288"/>
    </row>
    <row r="12" spans="1:143" s="287"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88"/>
      <c r="DG12" s="288"/>
      <c r="DH12" s="288"/>
      <c r="DI12" s="288"/>
      <c r="DJ12" s="288"/>
      <c r="DK12" s="288"/>
      <c r="DL12" s="288"/>
      <c r="DM12" s="288"/>
      <c r="DN12" s="288"/>
      <c r="DO12" s="288"/>
      <c r="DP12" s="288"/>
      <c r="DQ12" s="288"/>
      <c r="DR12" s="288"/>
      <c r="DS12" s="288"/>
      <c r="DT12" s="288"/>
      <c r="DU12" s="288"/>
      <c r="DV12" s="288"/>
      <c r="DW12" s="288"/>
      <c r="EM12" s="287" t="s">
        <v>584</v>
      </c>
    </row>
    <row r="13" spans="1:143" s="287"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88"/>
      <c r="DG13" s="288"/>
      <c r="DH13" s="288"/>
      <c r="DI13" s="288"/>
      <c r="DJ13" s="288"/>
      <c r="DK13" s="288"/>
      <c r="DL13" s="288"/>
      <c r="DM13" s="288"/>
      <c r="DN13" s="288"/>
      <c r="DO13" s="288"/>
      <c r="DP13" s="288"/>
      <c r="DQ13" s="288"/>
      <c r="DR13" s="288"/>
      <c r="DS13" s="288"/>
      <c r="DT13" s="288"/>
      <c r="DU13" s="288"/>
      <c r="DV13" s="288"/>
      <c r="DW13" s="288"/>
    </row>
    <row r="14" spans="1:143" s="287"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88"/>
      <c r="DG14" s="288"/>
      <c r="DH14" s="288"/>
      <c r="DI14" s="288"/>
      <c r="DJ14" s="288"/>
      <c r="DK14" s="288"/>
      <c r="DL14" s="288"/>
      <c r="DM14" s="288"/>
      <c r="DN14" s="288"/>
      <c r="DO14" s="288"/>
      <c r="DP14" s="288"/>
      <c r="DQ14" s="288"/>
      <c r="DR14" s="288"/>
      <c r="DS14" s="288"/>
      <c r="DT14" s="288"/>
      <c r="DU14" s="288"/>
      <c r="DV14" s="288"/>
      <c r="DW14" s="288"/>
    </row>
    <row r="15" spans="1:143" s="287"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88"/>
      <c r="DG15" s="288"/>
      <c r="DH15" s="288"/>
      <c r="DI15" s="288"/>
      <c r="DJ15" s="288"/>
      <c r="DK15" s="288"/>
      <c r="DL15" s="288"/>
      <c r="DM15" s="288"/>
      <c r="DN15" s="288"/>
      <c r="DO15" s="288"/>
      <c r="DP15" s="288"/>
      <c r="DQ15" s="288"/>
      <c r="DR15" s="288"/>
      <c r="DS15" s="288"/>
      <c r="DT15" s="288"/>
      <c r="DU15" s="288"/>
      <c r="DV15" s="288"/>
      <c r="DW15" s="288"/>
    </row>
    <row r="16" spans="1:143" s="287"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88"/>
      <c r="DG16" s="288"/>
      <c r="DH16" s="288"/>
      <c r="DI16" s="288"/>
      <c r="DJ16" s="288"/>
      <c r="DK16" s="288"/>
      <c r="DL16" s="288"/>
      <c r="DM16" s="288"/>
      <c r="DN16" s="288"/>
      <c r="DO16" s="288"/>
      <c r="DP16" s="288"/>
      <c r="DQ16" s="288"/>
      <c r="DR16" s="288"/>
      <c r="DS16" s="288"/>
      <c r="DT16" s="288"/>
      <c r="DU16" s="288"/>
      <c r="DV16" s="288"/>
      <c r="DW16" s="288"/>
    </row>
    <row r="17" spans="1:351" s="287"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88"/>
      <c r="DG17" s="288"/>
      <c r="DH17" s="288"/>
      <c r="DI17" s="288"/>
      <c r="DJ17" s="288"/>
      <c r="DK17" s="288"/>
      <c r="DL17" s="288"/>
      <c r="DM17" s="288"/>
      <c r="DN17" s="288"/>
      <c r="DO17" s="288"/>
      <c r="DP17" s="288"/>
      <c r="DQ17" s="288"/>
      <c r="DR17" s="288"/>
      <c r="DS17" s="288"/>
      <c r="DT17" s="288"/>
      <c r="DU17" s="288"/>
      <c r="DV17" s="288"/>
      <c r="DW17" s="288"/>
    </row>
    <row r="18" spans="1:351" s="287"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88"/>
      <c r="DG18" s="288"/>
      <c r="DH18" s="288"/>
      <c r="DI18" s="288"/>
      <c r="DJ18" s="288"/>
      <c r="DK18" s="288"/>
      <c r="DL18" s="288"/>
      <c r="DM18" s="288"/>
      <c r="DN18" s="288"/>
      <c r="DO18" s="288"/>
      <c r="DP18" s="288"/>
      <c r="DQ18" s="288"/>
      <c r="DR18" s="288"/>
      <c r="DS18" s="288"/>
      <c r="DT18" s="288"/>
      <c r="DU18" s="288"/>
      <c r="DV18" s="288"/>
      <c r="DW18" s="288"/>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585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586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33" t="s">
        <v>595</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587</v>
      </c>
    </row>
    <row r="50" spans="1:109" ht="13.2" x14ac:dyDescent="0.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541</v>
      </c>
      <c r="BQ50" s="1317"/>
      <c r="BR50" s="1317"/>
      <c r="BS50" s="1317"/>
      <c r="BT50" s="1317"/>
      <c r="BU50" s="1317"/>
      <c r="BV50" s="1317"/>
      <c r="BW50" s="1317"/>
      <c r="BX50" s="1317" t="s">
        <v>542</v>
      </c>
      <c r="BY50" s="1317"/>
      <c r="BZ50" s="1317"/>
      <c r="CA50" s="1317"/>
      <c r="CB50" s="1317"/>
      <c r="CC50" s="1317"/>
      <c r="CD50" s="1317"/>
      <c r="CE50" s="1317"/>
      <c r="CF50" s="1317" t="s">
        <v>543</v>
      </c>
      <c r="CG50" s="1317"/>
      <c r="CH50" s="1317"/>
      <c r="CI50" s="1317"/>
      <c r="CJ50" s="1317"/>
      <c r="CK50" s="1317"/>
      <c r="CL50" s="1317"/>
      <c r="CM50" s="1317"/>
      <c r="CN50" s="1317" t="s">
        <v>544</v>
      </c>
      <c r="CO50" s="1317"/>
      <c r="CP50" s="1317"/>
      <c r="CQ50" s="1317"/>
      <c r="CR50" s="1317"/>
      <c r="CS50" s="1317"/>
      <c r="CT50" s="1317"/>
      <c r="CU50" s="1317"/>
      <c r="CV50" s="1317" t="s">
        <v>545</v>
      </c>
      <c r="CW50" s="1317"/>
      <c r="CX50" s="1317"/>
      <c r="CY50" s="1317"/>
      <c r="CZ50" s="1317"/>
      <c r="DA50" s="1317"/>
      <c r="DB50" s="1317"/>
      <c r="DC50" s="1317"/>
    </row>
    <row r="51" spans="1:109" ht="13.5" customHeight="1" x14ac:dyDescent="0.2">
      <c r="B51" s="397"/>
      <c r="G51" s="1328"/>
      <c r="H51" s="1328"/>
      <c r="I51" s="1332"/>
      <c r="J51" s="1332"/>
      <c r="K51" s="1318"/>
      <c r="L51" s="1318"/>
      <c r="M51" s="1318"/>
      <c r="N51" s="1318"/>
      <c r="AM51" s="406"/>
      <c r="AN51" s="1316" t="s">
        <v>588</v>
      </c>
      <c r="AO51" s="1316"/>
      <c r="AP51" s="1316"/>
      <c r="AQ51" s="1316"/>
      <c r="AR51" s="1316"/>
      <c r="AS51" s="1316"/>
      <c r="AT51" s="1316"/>
      <c r="AU51" s="1316"/>
      <c r="AV51" s="1316"/>
      <c r="AW51" s="1316"/>
      <c r="AX51" s="1316"/>
      <c r="AY51" s="1316"/>
      <c r="AZ51" s="1316"/>
      <c r="BA51" s="1316"/>
      <c r="BB51" s="1316" t="s">
        <v>589</v>
      </c>
      <c r="BC51" s="1316"/>
      <c r="BD51" s="1316"/>
      <c r="BE51" s="1316"/>
      <c r="BF51" s="1316"/>
      <c r="BG51" s="1316"/>
      <c r="BH51" s="1316"/>
      <c r="BI51" s="1316"/>
      <c r="BJ51" s="1316"/>
      <c r="BK51" s="1316"/>
      <c r="BL51" s="1316"/>
      <c r="BM51" s="1316"/>
      <c r="BN51" s="1316"/>
      <c r="BO51" s="1316"/>
      <c r="BP51" s="1313">
        <v>47.9</v>
      </c>
      <c r="BQ51" s="1313"/>
      <c r="BR51" s="1313"/>
      <c r="BS51" s="1313"/>
      <c r="BT51" s="1313"/>
      <c r="BU51" s="1313"/>
      <c r="BV51" s="1313"/>
      <c r="BW51" s="1313"/>
      <c r="BX51" s="1313">
        <v>30.1</v>
      </c>
      <c r="BY51" s="1313"/>
      <c r="BZ51" s="1313"/>
      <c r="CA51" s="1313"/>
      <c r="CB51" s="1313"/>
      <c r="CC51" s="1313"/>
      <c r="CD51" s="1313"/>
      <c r="CE51" s="1313"/>
      <c r="CF51" s="1313">
        <v>33.700000000000003</v>
      </c>
      <c r="CG51" s="1313"/>
      <c r="CH51" s="1313"/>
      <c r="CI51" s="1313"/>
      <c r="CJ51" s="1313"/>
      <c r="CK51" s="1313"/>
      <c r="CL51" s="1313"/>
      <c r="CM51" s="1313"/>
      <c r="CN51" s="1313">
        <v>32.799999999999997</v>
      </c>
      <c r="CO51" s="1313"/>
      <c r="CP51" s="1313"/>
      <c r="CQ51" s="1313"/>
      <c r="CR51" s="1313"/>
      <c r="CS51" s="1313"/>
      <c r="CT51" s="1313"/>
      <c r="CU51" s="1313"/>
      <c r="CV51" s="1313">
        <v>34.6</v>
      </c>
      <c r="CW51" s="1313"/>
      <c r="CX51" s="1313"/>
      <c r="CY51" s="1313"/>
      <c r="CZ51" s="1313"/>
      <c r="DA51" s="1313"/>
      <c r="DB51" s="1313"/>
      <c r="DC51" s="1313"/>
    </row>
    <row r="52" spans="1:109" ht="13.2" x14ac:dyDescent="0.2">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590</v>
      </c>
      <c r="BC53" s="1316"/>
      <c r="BD53" s="1316"/>
      <c r="BE53" s="1316"/>
      <c r="BF53" s="1316"/>
      <c r="BG53" s="1316"/>
      <c r="BH53" s="1316"/>
      <c r="BI53" s="1316"/>
      <c r="BJ53" s="1316"/>
      <c r="BK53" s="1316"/>
      <c r="BL53" s="1316"/>
      <c r="BM53" s="1316"/>
      <c r="BN53" s="1316"/>
      <c r="BO53" s="1316"/>
      <c r="BP53" s="1313">
        <v>59.7</v>
      </c>
      <c r="BQ53" s="1313"/>
      <c r="BR53" s="1313"/>
      <c r="BS53" s="1313"/>
      <c r="BT53" s="1313"/>
      <c r="BU53" s="1313"/>
      <c r="BV53" s="1313"/>
      <c r="BW53" s="1313"/>
      <c r="BX53" s="1313">
        <v>61.8</v>
      </c>
      <c r="BY53" s="1313"/>
      <c r="BZ53" s="1313"/>
      <c r="CA53" s="1313"/>
      <c r="CB53" s="1313"/>
      <c r="CC53" s="1313"/>
      <c r="CD53" s="1313"/>
      <c r="CE53" s="1313"/>
      <c r="CF53" s="1313">
        <v>63.5</v>
      </c>
      <c r="CG53" s="1313"/>
      <c r="CH53" s="1313"/>
      <c r="CI53" s="1313"/>
      <c r="CJ53" s="1313"/>
      <c r="CK53" s="1313"/>
      <c r="CL53" s="1313"/>
      <c r="CM53" s="1313"/>
      <c r="CN53" s="1313">
        <v>65.3</v>
      </c>
      <c r="CO53" s="1313"/>
      <c r="CP53" s="1313"/>
      <c r="CQ53" s="1313"/>
      <c r="CR53" s="1313"/>
      <c r="CS53" s="1313"/>
      <c r="CT53" s="1313"/>
      <c r="CU53" s="1313"/>
      <c r="CV53" s="1313">
        <v>65.2</v>
      </c>
      <c r="CW53" s="1313"/>
      <c r="CX53" s="1313"/>
      <c r="CY53" s="1313"/>
      <c r="CZ53" s="1313"/>
      <c r="DA53" s="1313"/>
      <c r="DB53" s="1313"/>
      <c r="DC53" s="1313"/>
    </row>
    <row r="54" spans="1:109" ht="13.2" x14ac:dyDescent="0.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5"/>
      <c r="B55" s="397"/>
      <c r="G55" s="1311"/>
      <c r="H55" s="1311"/>
      <c r="I55" s="1311"/>
      <c r="J55" s="1311"/>
      <c r="K55" s="1318"/>
      <c r="L55" s="1318"/>
      <c r="M55" s="1318"/>
      <c r="N55" s="1318"/>
      <c r="AN55" s="1317" t="s">
        <v>591</v>
      </c>
      <c r="AO55" s="1317"/>
      <c r="AP55" s="1317"/>
      <c r="AQ55" s="1317"/>
      <c r="AR55" s="1317"/>
      <c r="AS55" s="1317"/>
      <c r="AT55" s="1317"/>
      <c r="AU55" s="1317"/>
      <c r="AV55" s="1317"/>
      <c r="AW55" s="1317"/>
      <c r="AX55" s="1317"/>
      <c r="AY55" s="1317"/>
      <c r="AZ55" s="1317"/>
      <c r="BA55" s="1317"/>
      <c r="BB55" s="1316" t="s">
        <v>589</v>
      </c>
      <c r="BC55" s="1316"/>
      <c r="BD55" s="1316"/>
      <c r="BE55" s="1316"/>
      <c r="BF55" s="1316"/>
      <c r="BG55" s="1316"/>
      <c r="BH55" s="1316"/>
      <c r="BI55" s="1316"/>
      <c r="BJ55" s="1316"/>
      <c r="BK55" s="1316"/>
      <c r="BL55" s="1316"/>
      <c r="BM55" s="1316"/>
      <c r="BN55" s="1316"/>
      <c r="BO55" s="1316"/>
      <c r="BP55" s="1313">
        <v>35.299999999999997</v>
      </c>
      <c r="BQ55" s="1313"/>
      <c r="BR55" s="1313"/>
      <c r="BS55" s="1313"/>
      <c r="BT55" s="1313"/>
      <c r="BU55" s="1313"/>
      <c r="BV55" s="1313"/>
      <c r="BW55" s="1313"/>
      <c r="BX55" s="1313">
        <v>31.9</v>
      </c>
      <c r="BY55" s="1313"/>
      <c r="BZ55" s="1313"/>
      <c r="CA55" s="1313"/>
      <c r="CB55" s="1313"/>
      <c r="CC55" s="1313"/>
      <c r="CD55" s="1313"/>
      <c r="CE55" s="1313"/>
      <c r="CF55" s="1313">
        <v>24.2</v>
      </c>
      <c r="CG55" s="1313"/>
      <c r="CH55" s="1313"/>
      <c r="CI55" s="1313"/>
      <c r="CJ55" s="1313"/>
      <c r="CK55" s="1313"/>
      <c r="CL55" s="1313"/>
      <c r="CM55" s="1313"/>
      <c r="CN55" s="1313">
        <v>22.1</v>
      </c>
      <c r="CO55" s="1313"/>
      <c r="CP55" s="1313"/>
      <c r="CQ55" s="1313"/>
      <c r="CR55" s="1313"/>
      <c r="CS55" s="1313"/>
      <c r="CT55" s="1313"/>
      <c r="CU55" s="1313"/>
      <c r="CV55" s="1313">
        <v>20.399999999999999</v>
      </c>
      <c r="CW55" s="1313"/>
      <c r="CX55" s="1313"/>
      <c r="CY55" s="1313"/>
      <c r="CZ55" s="1313"/>
      <c r="DA55" s="1313"/>
      <c r="DB55" s="1313"/>
      <c r="DC55" s="1313"/>
    </row>
    <row r="56" spans="1:109" ht="13.2"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2"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590</v>
      </c>
      <c r="BC57" s="1316"/>
      <c r="BD57" s="1316"/>
      <c r="BE57" s="1316"/>
      <c r="BF57" s="1316"/>
      <c r="BG57" s="1316"/>
      <c r="BH57" s="1316"/>
      <c r="BI57" s="1316"/>
      <c r="BJ57" s="1316"/>
      <c r="BK57" s="1316"/>
      <c r="BL57" s="1316"/>
      <c r="BM57" s="1316"/>
      <c r="BN57" s="1316"/>
      <c r="BO57" s="1316"/>
      <c r="BP57" s="1313">
        <v>60.4</v>
      </c>
      <c r="BQ57" s="1313"/>
      <c r="BR57" s="1313"/>
      <c r="BS57" s="1313"/>
      <c r="BT57" s="1313"/>
      <c r="BU57" s="1313"/>
      <c r="BV57" s="1313"/>
      <c r="BW57" s="1313"/>
      <c r="BX57" s="1313">
        <v>59.4</v>
      </c>
      <c r="BY57" s="1313"/>
      <c r="BZ57" s="1313"/>
      <c r="CA57" s="1313"/>
      <c r="CB57" s="1313"/>
      <c r="CC57" s="1313"/>
      <c r="CD57" s="1313"/>
      <c r="CE57" s="1313"/>
      <c r="CF57" s="1313">
        <v>60.2</v>
      </c>
      <c r="CG57" s="1313"/>
      <c r="CH57" s="1313"/>
      <c r="CI57" s="1313"/>
      <c r="CJ57" s="1313"/>
      <c r="CK57" s="1313"/>
      <c r="CL57" s="1313"/>
      <c r="CM57" s="1313"/>
      <c r="CN57" s="1313">
        <v>61.5</v>
      </c>
      <c r="CO57" s="1313"/>
      <c r="CP57" s="1313"/>
      <c r="CQ57" s="1313"/>
      <c r="CR57" s="1313"/>
      <c r="CS57" s="1313"/>
      <c r="CT57" s="1313"/>
      <c r="CU57" s="1313"/>
      <c r="CV57" s="1313">
        <v>62.8</v>
      </c>
      <c r="CW57" s="1313"/>
      <c r="CX57" s="1313"/>
      <c r="CY57" s="1313"/>
      <c r="CZ57" s="1313"/>
      <c r="DA57" s="1313"/>
      <c r="DB57" s="1313"/>
      <c r="DC57" s="1313"/>
      <c r="DD57" s="410"/>
      <c r="DE57" s="409"/>
    </row>
    <row r="58" spans="1:109" s="405" customFormat="1" ht="13.2"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592</v>
      </c>
    </row>
    <row r="64" spans="1:109" ht="13.2" x14ac:dyDescent="0.2">
      <c r="B64" s="397"/>
      <c r="G64" s="404"/>
      <c r="I64" s="417"/>
      <c r="J64" s="417"/>
      <c r="K64" s="417"/>
      <c r="L64" s="417"/>
      <c r="M64" s="417"/>
      <c r="N64" s="418"/>
      <c r="AM64" s="404"/>
      <c r="AN64" s="404" t="s">
        <v>586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9" t="s">
        <v>594</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587</v>
      </c>
    </row>
    <row r="72" spans="2:107" ht="13.2" x14ac:dyDescent="0.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541</v>
      </c>
      <c r="BQ72" s="1317"/>
      <c r="BR72" s="1317"/>
      <c r="BS72" s="1317"/>
      <c r="BT72" s="1317"/>
      <c r="BU72" s="1317"/>
      <c r="BV72" s="1317"/>
      <c r="BW72" s="1317"/>
      <c r="BX72" s="1317" t="s">
        <v>542</v>
      </c>
      <c r="BY72" s="1317"/>
      <c r="BZ72" s="1317"/>
      <c r="CA72" s="1317"/>
      <c r="CB72" s="1317"/>
      <c r="CC72" s="1317"/>
      <c r="CD72" s="1317"/>
      <c r="CE72" s="1317"/>
      <c r="CF72" s="1317" t="s">
        <v>543</v>
      </c>
      <c r="CG72" s="1317"/>
      <c r="CH72" s="1317"/>
      <c r="CI72" s="1317"/>
      <c r="CJ72" s="1317"/>
      <c r="CK72" s="1317"/>
      <c r="CL72" s="1317"/>
      <c r="CM72" s="1317"/>
      <c r="CN72" s="1317" t="s">
        <v>544</v>
      </c>
      <c r="CO72" s="1317"/>
      <c r="CP72" s="1317"/>
      <c r="CQ72" s="1317"/>
      <c r="CR72" s="1317"/>
      <c r="CS72" s="1317"/>
      <c r="CT72" s="1317"/>
      <c r="CU72" s="1317"/>
      <c r="CV72" s="1317" t="s">
        <v>545</v>
      </c>
      <c r="CW72" s="1317"/>
      <c r="CX72" s="1317"/>
      <c r="CY72" s="1317"/>
      <c r="CZ72" s="1317"/>
      <c r="DA72" s="1317"/>
      <c r="DB72" s="1317"/>
      <c r="DC72" s="1317"/>
    </row>
    <row r="73" spans="2:107" ht="13.2" x14ac:dyDescent="0.2">
      <c r="B73" s="397"/>
      <c r="G73" s="1328"/>
      <c r="H73" s="1328"/>
      <c r="I73" s="1328"/>
      <c r="J73" s="1328"/>
      <c r="K73" s="1312"/>
      <c r="L73" s="1312"/>
      <c r="M73" s="1312"/>
      <c r="N73" s="1312"/>
      <c r="AM73" s="406"/>
      <c r="AN73" s="1316" t="s">
        <v>588</v>
      </c>
      <c r="AO73" s="1316"/>
      <c r="AP73" s="1316"/>
      <c r="AQ73" s="1316"/>
      <c r="AR73" s="1316"/>
      <c r="AS73" s="1316"/>
      <c r="AT73" s="1316"/>
      <c r="AU73" s="1316"/>
      <c r="AV73" s="1316"/>
      <c r="AW73" s="1316"/>
      <c r="AX73" s="1316"/>
      <c r="AY73" s="1316"/>
      <c r="AZ73" s="1316"/>
      <c r="BA73" s="1316"/>
      <c r="BB73" s="1316" t="s">
        <v>589</v>
      </c>
      <c r="BC73" s="1316"/>
      <c r="BD73" s="1316"/>
      <c r="BE73" s="1316"/>
      <c r="BF73" s="1316"/>
      <c r="BG73" s="1316"/>
      <c r="BH73" s="1316"/>
      <c r="BI73" s="1316"/>
      <c r="BJ73" s="1316"/>
      <c r="BK73" s="1316"/>
      <c r="BL73" s="1316"/>
      <c r="BM73" s="1316"/>
      <c r="BN73" s="1316"/>
      <c r="BO73" s="1316"/>
      <c r="BP73" s="1313">
        <v>47.9</v>
      </c>
      <c r="BQ73" s="1313"/>
      <c r="BR73" s="1313"/>
      <c r="BS73" s="1313"/>
      <c r="BT73" s="1313"/>
      <c r="BU73" s="1313"/>
      <c r="BV73" s="1313"/>
      <c r="BW73" s="1313"/>
      <c r="BX73" s="1313">
        <v>30.1</v>
      </c>
      <c r="BY73" s="1313"/>
      <c r="BZ73" s="1313"/>
      <c r="CA73" s="1313"/>
      <c r="CB73" s="1313"/>
      <c r="CC73" s="1313"/>
      <c r="CD73" s="1313"/>
      <c r="CE73" s="1313"/>
      <c r="CF73" s="1313">
        <v>33.700000000000003</v>
      </c>
      <c r="CG73" s="1313"/>
      <c r="CH73" s="1313"/>
      <c r="CI73" s="1313"/>
      <c r="CJ73" s="1313"/>
      <c r="CK73" s="1313"/>
      <c r="CL73" s="1313"/>
      <c r="CM73" s="1313"/>
      <c r="CN73" s="1313">
        <v>32.799999999999997</v>
      </c>
      <c r="CO73" s="1313"/>
      <c r="CP73" s="1313"/>
      <c r="CQ73" s="1313"/>
      <c r="CR73" s="1313"/>
      <c r="CS73" s="1313"/>
      <c r="CT73" s="1313"/>
      <c r="CU73" s="1313"/>
      <c r="CV73" s="1313">
        <v>34.6</v>
      </c>
      <c r="CW73" s="1313"/>
      <c r="CX73" s="1313"/>
      <c r="CY73" s="1313"/>
      <c r="CZ73" s="1313"/>
      <c r="DA73" s="1313"/>
      <c r="DB73" s="1313"/>
      <c r="DC73" s="1313"/>
    </row>
    <row r="74" spans="2:107" ht="13.2" x14ac:dyDescent="0.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593</v>
      </c>
      <c r="BC75" s="1316"/>
      <c r="BD75" s="1316"/>
      <c r="BE75" s="1316"/>
      <c r="BF75" s="1316"/>
      <c r="BG75" s="1316"/>
      <c r="BH75" s="1316"/>
      <c r="BI75" s="1316"/>
      <c r="BJ75" s="1316"/>
      <c r="BK75" s="1316"/>
      <c r="BL75" s="1316"/>
      <c r="BM75" s="1316"/>
      <c r="BN75" s="1316"/>
      <c r="BO75" s="1316"/>
      <c r="BP75" s="1313">
        <v>1.3</v>
      </c>
      <c r="BQ75" s="1313"/>
      <c r="BR75" s="1313"/>
      <c r="BS75" s="1313"/>
      <c r="BT75" s="1313"/>
      <c r="BU75" s="1313"/>
      <c r="BV75" s="1313"/>
      <c r="BW75" s="1313"/>
      <c r="BX75" s="1313">
        <v>2.1</v>
      </c>
      <c r="BY75" s="1313"/>
      <c r="BZ75" s="1313"/>
      <c r="CA75" s="1313"/>
      <c r="CB75" s="1313"/>
      <c r="CC75" s="1313"/>
      <c r="CD75" s="1313"/>
      <c r="CE75" s="1313"/>
      <c r="CF75" s="1313">
        <v>2.7</v>
      </c>
      <c r="CG75" s="1313"/>
      <c r="CH75" s="1313"/>
      <c r="CI75" s="1313"/>
      <c r="CJ75" s="1313"/>
      <c r="CK75" s="1313"/>
      <c r="CL75" s="1313"/>
      <c r="CM75" s="1313"/>
      <c r="CN75" s="1313">
        <v>2.9</v>
      </c>
      <c r="CO75" s="1313"/>
      <c r="CP75" s="1313"/>
      <c r="CQ75" s="1313"/>
      <c r="CR75" s="1313"/>
      <c r="CS75" s="1313"/>
      <c r="CT75" s="1313"/>
      <c r="CU75" s="1313"/>
      <c r="CV75" s="1313">
        <v>3</v>
      </c>
      <c r="CW75" s="1313"/>
      <c r="CX75" s="1313"/>
      <c r="CY75" s="1313"/>
      <c r="CZ75" s="1313"/>
      <c r="DA75" s="1313"/>
      <c r="DB75" s="1313"/>
      <c r="DC75" s="1313"/>
    </row>
    <row r="76" spans="2:107" ht="13.2" x14ac:dyDescent="0.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7"/>
      <c r="G77" s="1311"/>
      <c r="H77" s="1311"/>
      <c r="I77" s="1311"/>
      <c r="J77" s="1311"/>
      <c r="K77" s="1312"/>
      <c r="L77" s="1312"/>
      <c r="M77" s="1312"/>
      <c r="N77" s="1312"/>
      <c r="AN77" s="1317" t="s">
        <v>591</v>
      </c>
      <c r="AO77" s="1317"/>
      <c r="AP77" s="1317"/>
      <c r="AQ77" s="1317"/>
      <c r="AR77" s="1317"/>
      <c r="AS77" s="1317"/>
      <c r="AT77" s="1317"/>
      <c r="AU77" s="1317"/>
      <c r="AV77" s="1317"/>
      <c r="AW77" s="1317"/>
      <c r="AX77" s="1317"/>
      <c r="AY77" s="1317"/>
      <c r="AZ77" s="1317"/>
      <c r="BA77" s="1317"/>
      <c r="BB77" s="1316" t="s">
        <v>589</v>
      </c>
      <c r="BC77" s="1316"/>
      <c r="BD77" s="1316"/>
      <c r="BE77" s="1316"/>
      <c r="BF77" s="1316"/>
      <c r="BG77" s="1316"/>
      <c r="BH77" s="1316"/>
      <c r="BI77" s="1316"/>
      <c r="BJ77" s="1316"/>
      <c r="BK77" s="1316"/>
      <c r="BL77" s="1316"/>
      <c r="BM77" s="1316"/>
      <c r="BN77" s="1316"/>
      <c r="BO77" s="1316"/>
      <c r="BP77" s="1313">
        <v>35.299999999999997</v>
      </c>
      <c r="BQ77" s="1313"/>
      <c r="BR77" s="1313"/>
      <c r="BS77" s="1313"/>
      <c r="BT77" s="1313"/>
      <c r="BU77" s="1313"/>
      <c r="BV77" s="1313"/>
      <c r="BW77" s="1313"/>
      <c r="BX77" s="1313">
        <v>31.9</v>
      </c>
      <c r="BY77" s="1313"/>
      <c r="BZ77" s="1313"/>
      <c r="CA77" s="1313"/>
      <c r="CB77" s="1313"/>
      <c r="CC77" s="1313"/>
      <c r="CD77" s="1313"/>
      <c r="CE77" s="1313"/>
      <c r="CF77" s="1313">
        <v>24.2</v>
      </c>
      <c r="CG77" s="1313"/>
      <c r="CH77" s="1313"/>
      <c r="CI77" s="1313"/>
      <c r="CJ77" s="1313"/>
      <c r="CK77" s="1313"/>
      <c r="CL77" s="1313"/>
      <c r="CM77" s="1313"/>
      <c r="CN77" s="1313">
        <v>22.1</v>
      </c>
      <c r="CO77" s="1313"/>
      <c r="CP77" s="1313"/>
      <c r="CQ77" s="1313"/>
      <c r="CR77" s="1313"/>
      <c r="CS77" s="1313"/>
      <c r="CT77" s="1313"/>
      <c r="CU77" s="1313"/>
      <c r="CV77" s="1313">
        <v>20.399999999999999</v>
      </c>
      <c r="CW77" s="1313"/>
      <c r="CX77" s="1313"/>
      <c r="CY77" s="1313"/>
      <c r="CZ77" s="1313"/>
      <c r="DA77" s="1313"/>
      <c r="DB77" s="1313"/>
      <c r="DC77" s="1313"/>
    </row>
    <row r="78" spans="2:107" ht="13.2"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593</v>
      </c>
      <c r="BC79" s="1316"/>
      <c r="BD79" s="1316"/>
      <c r="BE79" s="1316"/>
      <c r="BF79" s="1316"/>
      <c r="BG79" s="1316"/>
      <c r="BH79" s="1316"/>
      <c r="BI79" s="1316"/>
      <c r="BJ79" s="1316"/>
      <c r="BK79" s="1316"/>
      <c r="BL79" s="1316"/>
      <c r="BM79" s="1316"/>
      <c r="BN79" s="1316"/>
      <c r="BO79" s="1316"/>
      <c r="BP79" s="1313">
        <v>6.9</v>
      </c>
      <c r="BQ79" s="1313"/>
      <c r="BR79" s="1313"/>
      <c r="BS79" s="1313"/>
      <c r="BT79" s="1313"/>
      <c r="BU79" s="1313"/>
      <c r="BV79" s="1313"/>
      <c r="BW79" s="1313"/>
      <c r="BX79" s="1313">
        <v>6.6</v>
      </c>
      <c r="BY79" s="1313"/>
      <c r="BZ79" s="1313"/>
      <c r="CA79" s="1313"/>
      <c r="CB79" s="1313"/>
      <c r="CC79" s="1313"/>
      <c r="CD79" s="1313"/>
      <c r="CE79" s="1313"/>
      <c r="CF79" s="1313">
        <v>6.4</v>
      </c>
      <c r="CG79" s="1313"/>
      <c r="CH79" s="1313"/>
      <c r="CI79" s="1313"/>
      <c r="CJ79" s="1313"/>
      <c r="CK79" s="1313"/>
      <c r="CL79" s="1313"/>
      <c r="CM79" s="1313"/>
      <c r="CN79" s="1313">
        <v>6.3</v>
      </c>
      <c r="CO79" s="1313"/>
      <c r="CP79" s="1313"/>
      <c r="CQ79" s="1313"/>
      <c r="CR79" s="1313"/>
      <c r="CS79" s="1313"/>
      <c r="CT79" s="1313"/>
      <c r="CU79" s="1313"/>
      <c r="CV79" s="1313">
        <v>6.2</v>
      </c>
      <c r="CW79" s="1313"/>
      <c r="CX79" s="1313"/>
      <c r="CY79" s="1313"/>
      <c r="CZ79" s="1313"/>
      <c r="DA79" s="1313"/>
      <c r="DB79" s="1313"/>
      <c r="DC79" s="1313"/>
    </row>
    <row r="80" spans="2:107" ht="13.2"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bIKGK46wCHpAkYF/e1MjjjJaY5OORqX8+a6FF3BauEOqRmf8n7SJsfqpNjKFkEn1BAN3RQbZFxJOaWIRbrgVLw==" saltValue="/bSjz1shViq+CZDTk00Qh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88" customWidth="1"/>
    <col min="35" max="122" width="2.44140625" style="287" customWidth="1"/>
    <col min="123" max="16384" width="2.44140625" style="287" hidden="1"/>
  </cols>
  <sheetData>
    <row r="1" spans="1:34" ht="13.5" customHeight="1" x14ac:dyDescent="0.2">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1:34" ht="13.2" x14ac:dyDescent="0.2">
      <c r="S2" s="287"/>
      <c r="AH2" s="287"/>
    </row>
    <row r="3" spans="1:34" ht="13.2" x14ac:dyDescent="0.2">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1:34" ht="13.2" x14ac:dyDescent="0.2"/>
    <row r="5" spans="1:34" ht="13.2" x14ac:dyDescent="0.2"/>
    <row r="6" spans="1:34" ht="13.2" x14ac:dyDescent="0.2"/>
    <row r="7" spans="1:34" ht="13.2" x14ac:dyDescent="0.2"/>
    <row r="8" spans="1:34" ht="13.2" x14ac:dyDescent="0.2"/>
    <row r="9" spans="1:34" ht="13.2" x14ac:dyDescent="0.2">
      <c r="AH9" s="287"/>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87"/>
    </row>
    <row r="18" spans="12:34" ht="13.2" x14ac:dyDescent="0.2"/>
    <row r="19" spans="12:34" ht="13.2" x14ac:dyDescent="0.2"/>
    <row r="20" spans="12:34" ht="13.2" x14ac:dyDescent="0.2">
      <c r="AH20" s="287"/>
    </row>
    <row r="21" spans="12:34" ht="13.2" x14ac:dyDescent="0.2">
      <c r="AH21" s="287"/>
    </row>
    <row r="22" spans="12:34" ht="13.2" x14ac:dyDescent="0.2"/>
    <row r="23" spans="12:34" ht="13.2" x14ac:dyDescent="0.2"/>
    <row r="24" spans="12:34" ht="13.2" x14ac:dyDescent="0.2">
      <c r="Q24" s="287"/>
    </row>
    <row r="25" spans="12:34" ht="13.2" x14ac:dyDescent="0.2"/>
    <row r="26" spans="12:34" ht="13.2" x14ac:dyDescent="0.2"/>
    <row r="27" spans="12:34" ht="13.2" x14ac:dyDescent="0.2"/>
    <row r="28" spans="12:34" ht="13.2" x14ac:dyDescent="0.2">
      <c r="O28" s="287"/>
      <c r="T28" s="287"/>
      <c r="AH28" s="287"/>
    </row>
    <row r="29" spans="12:34" ht="13.2" x14ac:dyDescent="0.2"/>
    <row r="30" spans="12:34" ht="13.2" x14ac:dyDescent="0.2"/>
    <row r="31" spans="12:34" ht="13.2" x14ac:dyDescent="0.2">
      <c r="Q31" s="287"/>
    </row>
    <row r="32" spans="12:34" ht="13.2" x14ac:dyDescent="0.2">
      <c r="L32" s="287"/>
    </row>
    <row r="33" spans="2:34" ht="13.2" x14ac:dyDescent="0.2">
      <c r="C33" s="287"/>
      <c r="E33" s="287"/>
      <c r="G33" s="287"/>
      <c r="I33" s="287"/>
      <c r="X33" s="287"/>
    </row>
    <row r="34" spans="2:34" ht="13.2" x14ac:dyDescent="0.2">
      <c r="B34" s="287"/>
      <c r="P34" s="287"/>
      <c r="R34" s="287"/>
      <c r="T34" s="287"/>
    </row>
    <row r="35" spans="2:34" ht="13.2" x14ac:dyDescent="0.2">
      <c r="D35" s="287"/>
      <c r="W35" s="287"/>
      <c r="AC35" s="287"/>
      <c r="AD35" s="287"/>
      <c r="AE35" s="287"/>
      <c r="AF35" s="287"/>
      <c r="AG35" s="287"/>
      <c r="AH35" s="287"/>
    </row>
    <row r="36" spans="2:34" ht="13.2" x14ac:dyDescent="0.2">
      <c r="H36" s="287"/>
      <c r="J36" s="287"/>
      <c r="K36" s="287"/>
      <c r="M36" s="287"/>
      <c r="Y36" s="287"/>
      <c r="Z36" s="287"/>
      <c r="AA36" s="287"/>
      <c r="AB36" s="287"/>
      <c r="AC36" s="287"/>
      <c r="AD36" s="287"/>
      <c r="AE36" s="287"/>
      <c r="AF36" s="287"/>
      <c r="AG36" s="287"/>
      <c r="AH36" s="287"/>
    </row>
    <row r="37" spans="2:34" ht="13.2" x14ac:dyDescent="0.2">
      <c r="AH37" s="287"/>
    </row>
    <row r="38" spans="2:34" ht="13.2" x14ac:dyDescent="0.2">
      <c r="AG38" s="287"/>
      <c r="AH38" s="287"/>
    </row>
    <row r="39" spans="2:34" ht="13.2" x14ac:dyDescent="0.2"/>
    <row r="40" spans="2:34" ht="13.2" x14ac:dyDescent="0.2">
      <c r="X40" s="287"/>
    </row>
    <row r="41" spans="2:34" ht="13.2" x14ac:dyDescent="0.2">
      <c r="R41" s="287"/>
    </row>
    <row r="42" spans="2:34" ht="13.2" x14ac:dyDescent="0.2">
      <c r="W42" s="287"/>
    </row>
    <row r="43" spans="2:34" ht="13.2" x14ac:dyDescent="0.2">
      <c r="Y43" s="287"/>
      <c r="Z43" s="287"/>
      <c r="AA43" s="287"/>
      <c r="AB43" s="287"/>
      <c r="AC43" s="287"/>
      <c r="AD43" s="287"/>
      <c r="AE43" s="287"/>
      <c r="AF43" s="287"/>
      <c r="AG43" s="287"/>
      <c r="AH43" s="287"/>
    </row>
    <row r="44" spans="2:34" ht="13.2" x14ac:dyDescent="0.2">
      <c r="AH44" s="287"/>
    </row>
    <row r="45" spans="2:34" ht="13.2" x14ac:dyDescent="0.2">
      <c r="X45" s="287"/>
    </row>
    <row r="46" spans="2:34" ht="13.2" x14ac:dyDescent="0.2"/>
    <row r="47" spans="2:34" ht="13.2" x14ac:dyDescent="0.2"/>
    <row r="48" spans="2:34" ht="13.2" x14ac:dyDescent="0.2">
      <c r="W48" s="287"/>
      <c r="Y48" s="287"/>
      <c r="Z48" s="287"/>
      <c r="AA48" s="287"/>
      <c r="AB48" s="287"/>
      <c r="AC48" s="287"/>
      <c r="AD48" s="287"/>
      <c r="AE48" s="287"/>
      <c r="AF48" s="287"/>
      <c r="AG48" s="287"/>
      <c r="AH48" s="287"/>
    </row>
    <row r="49" spans="28:34" ht="13.2" x14ac:dyDescent="0.2"/>
    <row r="50" spans="28:34" ht="13.2" x14ac:dyDescent="0.2">
      <c r="AE50" s="287"/>
      <c r="AF50" s="287"/>
      <c r="AG50" s="287"/>
      <c r="AH50" s="287"/>
    </row>
    <row r="51" spans="28:34" ht="13.2" x14ac:dyDescent="0.2">
      <c r="AC51" s="287"/>
      <c r="AD51" s="287"/>
      <c r="AE51" s="287"/>
      <c r="AF51" s="287"/>
      <c r="AG51" s="287"/>
      <c r="AH51" s="287"/>
    </row>
    <row r="52" spans="28:34" ht="13.2" x14ac:dyDescent="0.2"/>
    <row r="53" spans="28:34" ht="13.2" x14ac:dyDescent="0.2">
      <c r="AF53" s="287"/>
      <c r="AG53" s="287"/>
      <c r="AH53" s="287"/>
    </row>
    <row r="54" spans="28:34" ht="13.2" x14ac:dyDescent="0.2">
      <c r="AH54" s="287"/>
    </row>
    <row r="55" spans="28:34" ht="13.2" x14ac:dyDescent="0.2"/>
    <row r="56" spans="28:34" ht="13.2" x14ac:dyDescent="0.2">
      <c r="AB56" s="287"/>
      <c r="AC56" s="287"/>
      <c r="AD56" s="287"/>
      <c r="AE56" s="287"/>
      <c r="AF56" s="287"/>
      <c r="AG56" s="287"/>
      <c r="AH56" s="287"/>
    </row>
    <row r="57" spans="28:34" ht="13.2" x14ac:dyDescent="0.2">
      <c r="AH57" s="287"/>
    </row>
    <row r="58" spans="28:34" ht="13.2" x14ac:dyDescent="0.2">
      <c r="AH58" s="287"/>
    </row>
    <row r="59" spans="28:34" ht="13.2" x14ac:dyDescent="0.2"/>
    <row r="60" spans="28:34" ht="13.2" x14ac:dyDescent="0.2"/>
    <row r="61" spans="28:34" ht="13.2" x14ac:dyDescent="0.2"/>
    <row r="62" spans="28:34" ht="13.2" x14ac:dyDescent="0.2"/>
    <row r="63" spans="28:34" ht="13.2" x14ac:dyDescent="0.2">
      <c r="AH63" s="287"/>
    </row>
    <row r="64" spans="28:34" ht="13.2" x14ac:dyDescent="0.2">
      <c r="AG64" s="287"/>
      <c r="AH64" s="287"/>
    </row>
    <row r="65" spans="28:34" ht="13.2" x14ac:dyDescent="0.2"/>
    <row r="66" spans="28:34" ht="13.2" x14ac:dyDescent="0.2"/>
    <row r="67" spans="28:34" ht="13.2" x14ac:dyDescent="0.2"/>
    <row r="68" spans="28:34" ht="13.2" x14ac:dyDescent="0.2">
      <c r="AB68" s="287"/>
      <c r="AC68" s="287"/>
      <c r="AD68" s="287"/>
      <c r="AE68" s="287"/>
      <c r="AF68" s="287"/>
      <c r="AG68" s="287"/>
      <c r="AH68" s="287"/>
    </row>
    <row r="69" spans="28:34" ht="13.2" x14ac:dyDescent="0.2">
      <c r="AF69" s="287"/>
      <c r="AG69" s="287"/>
      <c r="AH69" s="287"/>
    </row>
    <row r="70" spans="28:34" ht="13.2" x14ac:dyDescent="0.2"/>
    <row r="71" spans="28:34" ht="13.2" x14ac:dyDescent="0.2"/>
    <row r="72" spans="28:34" ht="13.2" x14ac:dyDescent="0.2"/>
    <row r="73" spans="28:34" ht="13.2" x14ac:dyDescent="0.2"/>
    <row r="74" spans="28:34" ht="13.2" x14ac:dyDescent="0.2"/>
    <row r="75" spans="28:34" ht="13.2" x14ac:dyDescent="0.2">
      <c r="AH75" s="287"/>
    </row>
    <row r="76" spans="28:34" ht="13.2" x14ac:dyDescent="0.2">
      <c r="AF76" s="287"/>
      <c r="AG76" s="287"/>
      <c r="AH76" s="287"/>
    </row>
    <row r="77" spans="28:34" ht="13.2" x14ac:dyDescent="0.2">
      <c r="AG77" s="287"/>
      <c r="AH77" s="287"/>
    </row>
    <row r="78" spans="28:34" ht="13.2" x14ac:dyDescent="0.2"/>
    <row r="79" spans="28:34" ht="13.2" x14ac:dyDescent="0.2"/>
    <row r="80" spans="28:34" ht="13.2" x14ac:dyDescent="0.2"/>
    <row r="81" spans="25:34" ht="13.2" x14ac:dyDescent="0.2"/>
    <row r="82" spans="25:34" ht="13.2" x14ac:dyDescent="0.2">
      <c r="Y82" s="287"/>
    </row>
    <row r="83" spans="25:34" ht="13.2" x14ac:dyDescent="0.2">
      <c r="Y83" s="287"/>
      <c r="Z83" s="287"/>
      <c r="AA83" s="287"/>
      <c r="AB83" s="287"/>
      <c r="AC83" s="287"/>
      <c r="AD83" s="287"/>
      <c r="AE83" s="287"/>
      <c r="AF83" s="287"/>
      <c r="AG83" s="287"/>
      <c r="AH83" s="287"/>
    </row>
    <row r="84" spans="25:34" ht="13.2" x14ac:dyDescent="0.2"/>
    <row r="85" spans="25:34" ht="13.2" x14ac:dyDescent="0.2"/>
    <row r="86" spans="25:34" ht="13.2" x14ac:dyDescent="0.2"/>
    <row r="87" spans="25:34" ht="13.2" x14ac:dyDescent="0.2"/>
    <row r="88" spans="25:34" ht="13.2" x14ac:dyDescent="0.2">
      <c r="AH88" s="287"/>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7"/>
      <c r="AG94" s="287"/>
      <c r="AH94" s="287"/>
    </row>
    <row r="95" spans="25:34" ht="13.5" customHeight="1" x14ac:dyDescent="0.2">
      <c r="AH95" s="28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7"/>
    </row>
    <row r="102" spans="33:34" ht="13.5" customHeight="1" x14ac:dyDescent="0.2"/>
    <row r="103" spans="33:34" ht="13.5" customHeight="1" x14ac:dyDescent="0.2"/>
    <row r="104" spans="33:34" ht="13.5" customHeight="1" x14ac:dyDescent="0.2">
      <c r="AG104" s="287"/>
      <c r="AH104" s="28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7"/>
    </row>
    <row r="117" spans="34:122" ht="13.5" customHeight="1" x14ac:dyDescent="0.2"/>
    <row r="118" spans="34:122" ht="13.5" customHeight="1" x14ac:dyDescent="0.2"/>
    <row r="119" spans="34:122" ht="13.5" customHeight="1" x14ac:dyDescent="0.2"/>
    <row r="120" spans="34:122" ht="13.5" customHeight="1" x14ac:dyDescent="0.2">
      <c r="AH120" s="287"/>
    </row>
    <row r="121" spans="34:122" ht="13.5" customHeight="1" x14ac:dyDescent="0.2">
      <c r="AH121" s="287"/>
    </row>
    <row r="122" spans="34:122" ht="13.5" customHeight="1" x14ac:dyDescent="0.2"/>
    <row r="123" spans="34:122" ht="13.5" customHeight="1" x14ac:dyDescent="0.2"/>
    <row r="124" spans="34:122" ht="13.5" customHeight="1" x14ac:dyDescent="0.2"/>
    <row r="125" spans="34:122" ht="13.5" customHeight="1" x14ac:dyDescent="0.2">
      <c r="DR125" s="287" t="s">
        <v>488</v>
      </c>
    </row>
  </sheetData>
  <sheetProtection algorithmName="SHA-512" hashValue="ebSM5ntGyqIp+DgCTfyoZ8CqsD92duta6yQyR14PfPllZnH2J2VrlB3mDAvUGyacNTpb+3iSg0exNfCd8ofz3A==" saltValue="eeOBblEujaLaLUxNOZFPp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election activeCell="C1" sqref="C1"/>
    </sheetView>
  </sheetViews>
  <sheetFormatPr defaultColWidth="0" defaultRowHeight="13.5" customHeight="1" zeroHeight="1" x14ac:dyDescent="0.2"/>
  <cols>
    <col min="1" max="34" width="2.44140625" style="288" customWidth="1"/>
    <col min="35" max="122" width="2.44140625" style="287" customWidth="1"/>
    <col min="123" max="16384" width="2.44140625" style="287" hidden="1"/>
  </cols>
  <sheetData>
    <row r="1" spans="2:34" ht="13.5" customHeight="1" x14ac:dyDescent="0.2">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2:34" ht="13.2" x14ac:dyDescent="0.2">
      <c r="S2" s="287"/>
      <c r="AH2" s="287"/>
    </row>
    <row r="3" spans="2:34" ht="13.2" x14ac:dyDescent="0.2">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2:34" ht="13.2" x14ac:dyDescent="0.2"/>
    <row r="5" spans="2:34" ht="13.2" x14ac:dyDescent="0.2"/>
    <row r="6" spans="2:34" ht="13.2" x14ac:dyDescent="0.2"/>
    <row r="7" spans="2:34" ht="13.2" x14ac:dyDescent="0.2"/>
    <row r="8" spans="2:34" ht="13.2" x14ac:dyDescent="0.2"/>
    <row r="9" spans="2:34" ht="13.2" x14ac:dyDescent="0.2">
      <c r="AH9" s="287"/>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7"/>
    </row>
    <row r="18" spans="12:34" ht="13.2" x14ac:dyDescent="0.2"/>
    <row r="19" spans="12:34" ht="13.2" x14ac:dyDescent="0.2"/>
    <row r="20" spans="12:34" ht="13.2" x14ac:dyDescent="0.2">
      <c r="AH20" s="287"/>
    </row>
    <row r="21" spans="12:34" ht="13.2" x14ac:dyDescent="0.2">
      <c r="AH21" s="287"/>
    </row>
    <row r="22" spans="12:34" ht="13.2" x14ac:dyDescent="0.2"/>
    <row r="23" spans="12:34" ht="13.2" x14ac:dyDescent="0.2"/>
    <row r="24" spans="12:34" ht="13.2" x14ac:dyDescent="0.2">
      <c r="Q24" s="287"/>
    </row>
    <row r="25" spans="12:34" ht="13.2" x14ac:dyDescent="0.2"/>
    <row r="26" spans="12:34" ht="13.2" x14ac:dyDescent="0.2"/>
    <row r="27" spans="12:34" ht="13.2" x14ac:dyDescent="0.2"/>
    <row r="28" spans="12:34" ht="13.2" x14ac:dyDescent="0.2">
      <c r="O28" s="287"/>
      <c r="T28" s="287"/>
      <c r="AH28" s="287"/>
    </row>
    <row r="29" spans="12:34" ht="13.2" x14ac:dyDescent="0.2"/>
    <row r="30" spans="12:34" ht="13.2" x14ac:dyDescent="0.2"/>
    <row r="31" spans="12:34" ht="13.2" x14ac:dyDescent="0.2">
      <c r="Q31" s="287"/>
    </row>
    <row r="32" spans="12:34" ht="13.2" x14ac:dyDescent="0.2">
      <c r="L32" s="287"/>
    </row>
    <row r="33" spans="2:34" ht="13.2" x14ac:dyDescent="0.2">
      <c r="C33" s="287"/>
      <c r="E33" s="287"/>
      <c r="G33" s="287"/>
      <c r="I33" s="287"/>
      <c r="X33" s="287"/>
    </row>
    <row r="34" spans="2:34" ht="13.2" x14ac:dyDescent="0.2">
      <c r="B34" s="287"/>
      <c r="P34" s="287"/>
      <c r="R34" s="287"/>
      <c r="T34" s="287"/>
    </row>
    <row r="35" spans="2:34" ht="13.2" x14ac:dyDescent="0.2">
      <c r="D35" s="287"/>
      <c r="W35" s="287"/>
      <c r="AC35" s="287"/>
      <c r="AD35" s="287"/>
      <c r="AE35" s="287"/>
      <c r="AF35" s="287"/>
      <c r="AG35" s="287"/>
      <c r="AH35" s="287"/>
    </row>
    <row r="36" spans="2:34" ht="13.2" x14ac:dyDescent="0.2">
      <c r="H36" s="287"/>
      <c r="J36" s="287"/>
      <c r="K36" s="287"/>
      <c r="M36" s="287"/>
      <c r="Y36" s="287"/>
      <c r="Z36" s="287"/>
      <c r="AA36" s="287"/>
      <c r="AB36" s="287"/>
      <c r="AC36" s="287"/>
      <c r="AD36" s="287"/>
      <c r="AE36" s="287"/>
      <c r="AF36" s="287"/>
      <c r="AG36" s="287"/>
      <c r="AH36" s="287"/>
    </row>
    <row r="37" spans="2:34" ht="13.2" x14ac:dyDescent="0.2">
      <c r="AH37" s="287"/>
    </row>
    <row r="38" spans="2:34" ht="13.2" x14ac:dyDescent="0.2">
      <c r="AG38" s="287"/>
      <c r="AH38" s="287"/>
    </row>
    <row r="39" spans="2:34" ht="13.2" x14ac:dyDescent="0.2"/>
    <row r="40" spans="2:34" ht="13.2" x14ac:dyDescent="0.2">
      <c r="X40" s="287"/>
    </row>
    <row r="41" spans="2:34" ht="13.2" x14ac:dyDescent="0.2">
      <c r="R41" s="287"/>
    </row>
    <row r="42" spans="2:34" ht="13.2" x14ac:dyDescent="0.2">
      <c r="W42" s="287"/>
    </row>
    <row r="43" spans="2:34" ht="13.2" x14ac:dyDescent="0.2">
      <c r="Y43" s="287"/>
      <c r="Z43" s="287"/>
      <c r="AA43" s="287"/>
      <c r="AB43" s="287"/>
      <c r="AC43" s="287"/>
      <c r="AD43" s="287"/>
      <c r="AE43" s="287"/>
      <c r="AF43" s="287"/>
      <c r="AG43" s="287"/>
      <c r="AH43" s="287"/>
    </row>
    <row r="44" spans="2:34" ht="13.2" x14ac:dyDescent="0.2">
      <c r="AH44" s="287"/>
    </row>
    <row r="45" spans="2:34" ht="13.2" x14ac:dyDescent="0.2">
      <c r="X45" s="287"/>
    </row>
    <row r="46" spans="2:34" ht="13.2" x14ac:dyDescent="0.2"/>
    <row r="47" spans="2:34" ht="13.2" x14ac:dyDescent="0.2"/>
    <row r="48" spans="2:34" ht="13.2" x14ac:dyDescent="0.2">
      <c r="W48" s="287"/>
      <c r="Y48" s="287"/>
      <c r="Z48" s="287"/>
      <c r="AA48" s="287"/>
      <c r="AB48" s="287"/>
      <c r="AC48" s="287"/>
      <c r="AD48" s="287"/>
      <c r="AE48" s="287"/>
      <c r="AF48" s="287"/>
      <c r="AG48" s="287"/>
      <c r="AH48" s="287"/>
    </row>
    <row r="49" spans="28:34" ht="13.2" x14ac:dyDescent="0.2"/>
    <row r="50" spans="28:34" ht="13.2" x14ac:dyDescent="0.2">
      <c r="AE50" s="287"/>
      <c r="AF50" s="287"/>
      <c r="AG50" s="287"/>
      <c r="AH50" s="287"/>
    </row>
    <row r="51" spans="28:34" ht="13.2" x14ac:dyDescent="0.2">
      <c r="AC51" s="287"/>
      <c r="AD51" s="287"/>
      <c r="AE51" s="287"/>
      <c r="AF51" s="287"/>
      <c r="AG51" s="287"/>
      <c r="AH51" s="287"/>
    </row>
    <row r="52" spans="28:34" ht="13.2" x14ac:dyDescent="0.2"/>
    <row r="53" spans="28:34" ht="13.2" x14ac:dyDescent="0.2">
      <c r="AF53" s="287"/>
      <c r="AG53" s="287"/>
      <c r="AH53" s="287"/>
    </row>
    <row r="54" spans="28:34" ht="13.2" x14ac:dyDescent="0.2">
      <c r="AH54" s="287"/>
    </row>
    <row r="55" spans="28:34" ht="13.2" x14ac:dyDescent="0.2"/>
    <row r="56" spans="28:34" ht="13.2" x14ac:dyDescent="0.2">
      <c r="AB56" s="287"/>
      <c r="AC56" s="287"/>
      <c r="AD56" s="287"/>
      <c r="AE56" s="287"/>
      <c r="AF56" s="287"/>
      <c r="AG56" s="287"/>
      <c r="AH56" s="287"/>
    </row>
    <row r="57" spans="28:34" ht="13.2" x14ac:dyDescent="0.2">
      <c r="AH57" s="287"/>
    </row>
    <row r="58" spans="28:34" ht="13.2" x14ac:dyDescent="0.2">
      <c r="AH58" s="287"/>
    </row>
    <row r="59" spans="28:34" ht="13.2" x14ac:dyDescent="0.2">
      <c r="AG59" s="287"/>
      <c r="AH59" s="287"/>
    </row>
    <row r="60" spans="28:34" ht="13.2" x14ac:dyDescent="0.2"/>
    <row r="61" spans="28:34" ht="13.2" x14ac:dyDescent="0.2"/>
    <row r="62" spans="28:34" ht="13.2" x14ac:dyDescent="0.2"/>
    <row r="63" spans="28:34" ht="13.2" x14ac:dyDescent="0.2">
      <c r="AH63" s="287"/>
    </row>
    <row r="64" spans="28:34" ht="13.2" x14ac:dyDescent="0.2">
      <c r="AG64" s="287"/>
      <c r="AH64" s="287"/>
    </row>
    <row r="65" spans="28:34" ht="13.2" x14ac:dyDescent="0.2"/>
    <row r="66" spans="28:34" ht="13.2" x14ac:dyDescent="0.2"/>
    <row r="67" spans="28:34" ht="13.2" x14ac:dyDescent="0.2"/>
    <row r="68" spans="28:34" ht="13.2" x14ac:dyDescent="0.2">
      <c r="AB68" s="287"/>
      <c r="AC68" s="287"/>
      <c r="AD68" s="287"/>
      <c r="AE68" s="287"/>
      <c r="AF68" s="287"/>
      <c r="AG68" s="287"/>
      <c r="AH68" s="287"/>
    </row>
    <row r="69" spans="28:34" ht="13.2" x14ac:dyDescent="0.2">
      <c r="AF69" s="287"/>
      <c r="AG69" s="287"/>
      <c r="AH69" s="287"/>
    </row>
    <row r="70" spans="28:34" ht="13.2" x14ac:dyDescent="0.2"/>
    <row r="71" spans="28:34" ht="13.2" x14ac:dyDescent="0.2"/>
    <row r="72" spans="28:34" ht="13.2" x14ac:dyDescent="0.2"/>
    <row r="73" spans="28:34" ht="13.2" x14ac:dyDescent="0.2"/>
    <row r="74" spans="28:34" ht="13.2" x14ac:dyDescent="0.2"/>
    <row r="75" spans="28:34" ht="13.2" x14ac:dyDescent="0.2">
      <c r="AH75" s="287"/>
    </row>
    <row r="76" spans="28:34" ht="13.2" x14ac:dyDescent="0.2">
      <c r="AF76" s="287"/>
      <c r="AG76" s="287"/>
      <c r="AH76" s="287"/>
    </row>
    <row r="77" spans="28:34" ht="13.2" x14ac:dyDescent="0.2">
      <c r="AG77" s="287"/>
      <c r="AH77" s="287"/>
    </row>
    <row r="78" spans="28:34" ht="13.2" x14ac:dyDescent="0.2"/>
    <row r="79" spans="28:34" ht="13.2" x14ac:dyDescent="0.2"/>
    <row r="80" spans="28:34" ht="13.2" x14ac:dyDescent="0.2"/>
    <row r="81" spans="25:34" ht="13.2" x14ac:dyDescent="0.2"/>
    <row r="82" spans="25:34" ht="13.2" x14ac:dyDescent="0.2">
      <c r="Y82" s="287"/>
    </row>
    <row r="83" spans="25:34" ht="13.2" x14ac:dyDescent="0.2">
      <c r="Y83" s="287"/>
      <c r="Z83" s="287"/>
      <c r="AA83" s="287"/>
      <c r="AB83" s="287"/>
      <c r="AC83" s="287"/>
      <c r="AD83" s="287"/>
      <c r="AE83" s="287"/>
      <c r="AF83" s="287"/>
      <c r="AG83" s="287"/>
      <c r="AH83" s="287"/>
    </row>
    <row r="84" spans="25:34" ht="13.2" x14ac:dyDescent="0.2"/>
    <row r="85" spans="25:34" ht="13.2" x14ac:dyDescent="0.2"/>
    <row r="86" spans="25:34" ht="13.2" x14ac:dyDescent="0.2"/>
    <row r="87" spans="25:34" ht="13.2" x14ac:dyDescent="0.2"/>
    <row r="88" spans="25:34" ht="13.2" x14ac:dyDescent="0.2">
      <c r="AH88" s="287"/>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7"/>
      <c r="AG94" s="287"/>
      <c r="AH94" s="287"/>
    </row>
    <row r="95" spans="25:34" ht="13.5" customHeight="1" x14ac:dyDescent="0.2">
      <c r="AH95" s="28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7"/>
    </row>
    <row r="102" spans="33:34" ht="13.5" customHeight="1" x14ac:dyDescent="0.2"/>
    <row r="103" spans="33:34" ht="13.5" customHeight="1" x14ac:dyDescent="0.2"/>
    <row r="104" spans="33:34" ht="13.5" customHeight="1" x14ac:dyDescent="0.2">
      <c r="AG104" s="287"/>
      <c r="AH104" s="28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7"/>
    </row>
    <row r="117" spans="34:122" ht="13.5" customHeight="1" x14ac:dyDescent="0.2"/>
    <row r="118" spans="34:122" ht="13.5" customHeight="1" x14ac:dyDescent="0.2"/>
    <row r="119" spans="34:122" ht="13.5" customHeight="1" x14ac:dyDescent="0.2"/>
    <row r="120" spans="34:122" ht="13.5" customHeight="1" x14ac:dyDescent="0.2">
      <c r="AH120" s="287"/>
    </row>
    <row r="121" spans="34:122" ht="13.5" customHeight="1" x14ac:dyDescent="0.2">
      <c r="AH121" s="287"/>
    </row>
    <row r="122" spans="34:122" ht="13.5" customHeight="1" x14ac:dyDescent="0.2"/>
    <row r="123" spans="34:122" ht="13.5" customHeight="1" x14ac:dyDescent="0.2"/>
    <row r="124" spans="34:122" ht="13.5" customHeight="1" x14ac:dyDescent="0.2"/>
    <row r="125" spans="34:122" ht="13.5" customHeight="1" x14ac:dyDescent="0.2">
      <c r="DR125" s="287" t="s">
        <v>488</v>
      </c>
    </row>
  </sheetData>
  <sheetProtection algorithmName="SHA-512" hashValue="jzxbVYQ7CStdH/VHmBFTh07+2TLg6Ts9Tkme7Px+T61oRMpcVotEo4vKyx4r5kC3IWbgJ00HHnGQdysmlln+Vg==" saltValue="RckAx/aTQX0QsNfZBcxux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538</v>
      </c>
      <c r="G2" s="157"/>
      <c r="H2" s="158"/>
    </row>
    <row r="3" spans="1:8" x14ac:dyDescent="0.2">
      <c r="A3" s="154" t="s">
        <v>531</v>
      </c>
      <c r="B3" s="159"/>
      <c r="C3" s="160"/>
      <c r="D3" s="161">
        <v>73534</v>
      </c>
      <c r="E3" s="162"/>
      <c r="F3" s="163">
        <v>44504</v>
      </c>
      <c r="G3" s="164"/>
      <c r="H3" s="165"/>
    </row>
    <row r="4" spans="1:8" x14ac:dyDescent="0.2">
      <c r="A4" s="166"/>
      <c r="B4" s="167"/>
      <c r="C4" s="168"/>
      <c r="D4" s="169">
        <v>63826</v>
      </c>
      <c r="E4" s="170"/>
      <c r="F4" s="171">
        <v>25876</v>
      </c>
      <c r="G4" s="172"/>
      <c r="H4" s="173"/>
    </row>
    <row r="5" spans="1:8" x14ac:dyDescent="0.2">
      <c r="A5" s="154" t="s">
        <v>533</v>
      </c>
      <c r="B5" s="159"/>
      <c r="C5" s="160"/>
      <c r="D5" s="161">
        <v>52733</v>
      </c>
      <c r="E5" s="162"/>
      <c r="F5" s="163">
        <v>47820</v>
      </c>
      <c r="G5" s="164"/>
      <c r="H5" s="165"/>
    </row>
    <row r="6" spans="1:8" x14ac:dyDescent="0.2">
      <c r="A6" s="166"/>
      <c r="B6" s="167"/>
      <c r="C6" s="168"/>
      <c r="D6" s="169">
        <v>44595</v>
      </c>
      <c r="E6" s="170"/>
      <c r="F6" s="171">
        <v>25855</v>
      </c>
      <c r="G6" s="172"/>
      <c r="H6" s="173"/>
    </row>
    <row r="7" spans="1:8" x14ac:dyDescent="0.2">
      <c r="A7" s="154" t="s">
        <v>534</v>
      </c>
      <c r="B7" s="159"/>
      <c r="C7" s="160"/>
      <c r="D7" s="161">
        <v>70353</v>
      </c>
      <c r="E7" s="162"/>
      <c r="F7" s="163">
        <v>41934</v>
      </c>
      <c r="G7" s="164"/>
      <c r="H7" s="165"/>
    </row>
    <row r="8" spans="1:8" x14ac:dyDescent="0.2">
      <c r="A8" s="166"/>
      <c r="B8" s="167"/>
      <c r="C8" s="168"/>
      <c r="D8" s="169">
        <v>59244</v>
      </c>
      <c r="E8" s="170"/>
      <c r="F8" s="171">
        <v>23352</v>
      </c>
      <c r="G8" s="172"/>
      <c r="H8" s="173"/>
    </row>
    <row r="9" spans="1:8" x14ac:dyDescent="0.2">
      <c r="A9" s="154" t="s">
        <v>535</v>
      </c>
      <c r="B9" s="159"/>
      <c r="C9" s="160"/>
      <c r="D9" s="161">
        <v>46945</v>
      </c>
      <c r="E9" s="162"/>
      <c r="F9" s="163">
        <v>45588</v>
      </c>
      <c r="G9" s="164"/>
      <c r="H9" s="165"/>
    </row>
    <row r="10" spans="1:8" x14ac:dyDescent="0.2">
      <c r="A10" s="166"/>
      <c r="B10" s="167"/>
      <c r="C10" s="168"/>
      <c r="D10" s="169">
        <v>40310</v>
      </c>
      <c r="E10" s="170"/>
      <c r="F10" s="171">
        <v>24150</v>
      </c>
      <c r="G10" s="172"/>
      <c r="H10" s="173"/>
    </row>
    <row r="11" spans="1:8" x14ac:dyDescent="0.2">
      <c r="A11" s="154" t="s">
        <v>536</v>
      </c>
      <c r="B11" s="159"/>
      <c r="C11" s="160"/>
      <c r="D11" s="161">
        <v>66674</v>
      </c>
      <c r="E11" s="162"/>
      <c r="F11" s="163">
        <v>45483</v>
      </c>
      <c r="G11" s="164"/>
      <c r="H11" s="165"/>
    </row>
    <row r="12" spans="1:8" x14ac:dyDescent="0.2">
      <c r="A12" s="166"/>
      <c r="B12" s="167"/>
      <c r="C12" s="174"/>
      <c r="D12" s="169">
        <v>59904</v>
      </c>
      <c r="E12" s="170"/>
      <c r="F12" s="171">
        <v>24241</v>
      </c>
      <c r="G12" s="172"/>
      <c r="H12" s="173"/>
    </row>
    <row r="13" spans="1:8" x14ac:dyDescent="0.2">
      <c r="A13" s="154"/>
      <c r="B13" s="159"/>
      <c r="C13" s="175"/>
      <c r="D13" s="176">
        <v>62048</v>
      </c>
      <c r="E13" s="177"/>
      <c r="F13" s="178">
        <v>45066</v>
      </c>
      <c r="G13" s="179"/>
      <c r="H13" s="165"/>
    </row>
    <row r="14" spans="1:8" x14ac:dyDescent="0.2">
      <c r="A14" s="166"/>
      <c r="B14" s="167"/>
      <c r="C14" s="168"/>
      <c r="D14" s="169">
        <v>53576</v>
      </c>
      <c r="E14" s="170"/>
      <c r="F14" s="171">
        <v>24695</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3.29</v>
      </c>
      <c r="C19" s="180">
        <f>ROUND(VALUE(SUBSTITUTE(実質収支比率等に係る経年分析!G$48,"▲","-")),2)</f>
        <v>4.22</v>
      </c>
      <c r="D19" s="180">
        <f>ROUND(VALUE(SUBSTITUTE(実質収支比率等に係る経年分析!H$48,"▲","-")),2)</f>
        <v>4.5599999999999996</v>
      </c>
      <c r="E19" s="180">
        <f>ROUND(VALUE(SUBSTITUTE(実質収支比率等に係る経年分析!I$48,"▲","-")),2)</f>
        <v>5.54</v>
      </c>
      <c r="F19" s="180">
        <f>ROUND(VALUE(SUBSTITUTE(実質収支比率等に係る経年分析!J$48,"▲","-")),2)</f>
        <v>5.16</v>
      </c>
    </row>
    <row r="20" spans="1:11" x14ac:dyDescent="0.2">
      <c r="A20" s="180" t="s">
        <v>55</v>
      </c>
      <c r="B20" s="180">
        <f>ROUND(VALUE(SUBSTITUTE(実質収支比率等に係る経年分析!F$47,"▲","-")),2)</f>
        <v>15.42</v>
      </c>
      <c r="C20" s="180">
        <f>ROUND(VALUE(SUBSTITUTE(実質収支比率等に係る経年分析!G$47,"▲","-")),2)</f>
        <v>15.11</v>
      </c>
      <c r="D20" s="180">
        <f>ROUND(VALUE(SUBSTITUTE(実質収支比率等に係る経年分析!H$47,"▲","-")),2)</f>
        <v>15.62</v>
      </c>
      <c r="E20" s="180">
        <f>ROUND(VALUE(SUBSTITUTE(実質収支比率等に係る経年分析!I$47,"▲","-")),2)</f>
        <v>16.02</v>
      </c>
      <c r="F20" s="180">
        <f>ROUND(VALUE(SUBSTITUTE(実質収支比率等に係る経年分析!J$47,"▲","-")),2)</f>
        <v>15.47</v>
      </c>
    </row>
    <row r="21" spans="1:11" x14ac:dyDescent="0.2">
      <c r="A21" s="180" t="s">
        <v>56</v>
      </c>
      <c r="B21" s="180">
        <f>IF(ISNUMBER(VALUE(SUBSTITUTE(実質収支比率等に係る経年分析!F$49,"▲","-"))),ROUND(VALUE(SUBSTITUTE(実質収支比率等に係る経年分析!F$49,"▲","-")),2),NA())</f>
        <v>-3.51</v>
      </c>
      <c r="C21" s="180">
        <f>IF(ISNUMBER(VALUE(SUBSTITUTE(実質収支比率等に係る経年分析!G$49,"▲","-"))),ROUND(VALUE(SUBSTITUTE(実質収支比率等に係る経年分析!G$49,"▲","-")),2),NA())</f>
        <v>0.85</v>
      </c>
      <c r="D21" s="180">
        <f>IF(ISNUMBER(VALUE(SUBSTITUTE(実質収支比率等に係る経年分析!H$49,"▲","-"))),ROUND(VALUE(SUBSTITUTE(実質収支比率等に係る経年分析!H$49,"▲","-")),2),NA())</f>
        <v>0.95</v>
      </c>
      <c r="E21" s="180">
        <f>IF(ISNUMBER(VALUE(SUBSTITUTE(実質収支比率等に係る経年分析!I$49,"▲","-"))),ROUND(VALUE(SUBSTITUTE(実質収支比率等に係る経年分析!I$49,"▲","-")),2),NA())</f>
        <v>1.43</v>
      </c>
      <c r="F21" s="180">
        <f>IF(ISNUMBER(VALUE(SUBSTITUTE(実質収支比率等に係る経年分析!J$49,"▲","-"))),ROUND(VALUE(SUBSTITUTE(実質収支比率等に係る経年分析!J$49,"▲","-")),2),NA())</f>
        <v>-0.2</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0.63</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土地区画整理事業特別会計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0.71</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1.19</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3.28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4.21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5.16</v>
      </c>
    </row>
    <row r="36" spans="1:16" x14ac:dyDescent="0.2">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8.9499999999999993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7.17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6.75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8.15</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2441</v>
      </c>
      <c r="E42" s="182"/>
      <c r="F42" s="182"/>
      <c r="G42" s="182">
        <f>'実質公債費比率（分子）の構造'!L$52</f>
        <v>2370</v>
      </c>
      <c r="H42" s="182"/>
      <c r="I42" s="182"/>
      <c r="J42" s="182">
        <f>'実質公債費比率（分子）の構造'!M$52</f>
        <v>2394</v>
      </c>
      <c r="K42" s="182"/>
      <c r="L42" s="182"/>
      <c r="M42" s="182">
        <f>'実質公債費比率（分子）の構造'!N$52</f>
        <v>2344</v>
      </c>
      <c r="N42" s="182"/>
      <c r="O42" s="182"/>
      <c r="P42" s="182">
        <f>'実質公債費比率（分子）の構造'!O$52</f>
        <v>2236</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274</v>
      </c>
      <c r="C44" s="182"/>
      <c r="D44" s="182"/>
      <c r="E44" s="182">
        <f>'実質公債費比率（分子）の構造'!L$50</f>
        <v>353</v>
      </c>
      <c r="F44" s="182"/>
      <c r="G44" s="182"/>
      <c r="H44" s="182">
        <f>'実質公債費比率（分子）の構造'!M$50</f>
        <v>548</v>
      </c>
      <c r="I44" s="182"/>
      <c r="J44" s="182"/>
      <c r="K44" s="182">
        <f>'実質公債費比率（分子）の構造'!N$50</f>
        <v>421</v>
      </c>
      <c r="L44" s="182"/>
      <c r="M44" s="182"/>
      <c r="N44" s="182">
        <f>'実質公債費比率（分子）の構造'!O$50</f>
        <v>416</v>
      </c>
      <c r="O44" s="182"/>
      <c r="P44" s="182"/>
    </row>
    <row r="45" spans="1:16" x14ac:dyDescent="0.2">
      <c r="A45" s="182" t="s">
        <v>66</v>
      </c>
      <c r="B45" s="182">
        <f>'実質公債費比率（分子）の構造'!K$49</f>
        <v>9</v>
      </c>
      <c r="C45" s="182"/>
      <c r="D45" s="182"/>
      <c r="E45" s="182">
        <f>'実質公債費比率（分子）の構造'!L$49</f>
        <v>17</v>
      </c>
      <c r="F45" s="182"/>
      <c r="G45" s="182"/>
      <c r="H45" s="182">
        <f>'実質公債費比率（分子）の構造'!M$49</f>
        <v>21</v>
      </c>
      <c r="I45" s="182"/>
      <c r="J45" s="182"/>
      <c r="K45" s="182">
        <f>'実質公債費比率（分子）の構造'!N$49</f>
        <v>29</v>
      </c>
      <c r="L45" s="182"/>
      <c r="M45" s="182"/>
      <c r="N45" s="182">
        <f>'実質公債費比率（分子）の構造'!O$49</f>
        <v>13</v>
      </c>
      <c r="O45" s="182"/>
      <c r="P45" s="182"/>
    </row>
    <row r="46" spans="1:16" x14ac:dyDescent="0.2">
      <c r="A46" s="182" t="s">
        <v>67</v>
      </c>
      <c r="B46" s="182">
        <f>'実質公債費比率（分子）の構造'!K$48</f>
        <v>381</v>
      </c>
      <c r="C46" s="182"/>
      <c r="D46" s="182"/>
      <c r="E46" s="182">
        <f>'実質公債費比率（分子）の構造'!L$48</f>
        <v>390</v>
      </c>
      <c r="F46" s="182"/>
      <c r="G46" s="182"/>
      <c r="H46" s="182">
        <f>'実質公債費比率（分子）の構造'!M$48</f>
        <v>303</v>
      </c>
      <c r="I46" s="182"/>
      <c r="J46" s="182"/>
      <c r="K46" s="182">
        <f>'実質公債費比率（分子）の構造'!N$48</f>
        <v>363</v>
      </c>
      <c r="L46" s="182"/>
      <c r="M46" s="182"/>
      <c r="N46" s="182">
        <f>'実質公債費比率（分子）の構造'!O$48</f>
        <v>319</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2119</v>
      </c>
      <c r="C49" s="182"/>
      <c r="D49" s="182"/>
      <c r="E49" s="182">
        <f>'実質公債費比率（分子）の構造'!L$45</f>
        <v>2085</v>
      </c>
      <c r="F49" s="182"/>
      <c r="G49" s="182"/>
      <c r="H49" s="182">
        <f>'実質公債費比率（分子）の構造'!M$45</f>
        <v>1999</v>
      </c>
      <c r="I49" s="182"/>
      <c r="J49" s="182"/>
      <c r="K49" s="182">
        <f>'実質公債費比率（分子）の構造'!N$45</f>
        <v>1942</v>
      </c>
      <c r="L49" s="182"/>
      <c r="M49" s="182"/>
      <c r="N49" s="182">
        <f>'実質公債費比率（分子）の構造'!O$45</f>
        <v>2048</v>
      </c>
      <c r="O49" s="182"/>
      <c r="P49" s="182"/>
    </row>
    <row r="50" spans="1:16" x14ac:dyDescent="0.2">
      <c r="A50" s="182" t="s">
        <v>71</v>
      </c>
      <c r="B50" s="182" t="e">
        <f>NA()</f>
        <v>#N/A</v>
      </c>
      <c r="C50" s="182">
        <f>IF(ISNUMBER('実質公債費比率（分子）の構造'!K$53),'実質公債費比率（分子）の構造'!K$53,NA())</f>
        <v>342</v>
      </c>
      <c r="D50" s="182" t="e">
        <f>NA()</f>
        <v>#N/A</v>
      </c>
      <c r="E50" s="182" t="e">
        <f>NA()</f>
        <v>#N/A</v>
      </c>
      <c r="F50" s="182">
        <f>IF(ISNUMBER('実質公債費比率（分子）の構造'!L$53),'実質公債費比率（分子）の構造'!L$53,NA())</f>
        <v>475</v>
      </c>
      <c r="G50" s="182" t="e">
        <f>NA()</f>
        <v>#N/A</v>
      </c>
      <c r="H50" s="182" t="e">
        <f>NA()</f>
        <v>#N/A</v>
      </c>
      <c r="I50" s="182">
        <f>IF(ISNUMBER('実質公債費比率（分子）の構造'!M$53),'実質公債費比率（分子）の構造'!M$53,NA())</f>
        <v>477</v>
      </c>
      <c r="J50" s="182" t="e">
        <f>NA()</f>
        <v>#N/A</v>
      </c>
      <c r="K50" s="182" t="e">
        <f>NA()</f>
        <v>#N/A</v>
      </c>
      <c r="L50" s="182">
        <f>IF(ISNUMBER('実質公債費比率（分子）の構造'!N$53),'実質公債費比率（分子）の構造'!N$53,NA())</f>
        <v>411</v>
      </c>
      <c r="M50" s="182" t="e">
        <f>NA()</f>
        <v>#N/A</v>
      </c>
      <c r="N50" s="182" t="e">
        <f>NA()</f>
        <v>#N/A</v>
      </c>
      <c r="O50" s="182">
        <f>IF(ISNUMBER('実質公債費比率（分子）の構造'!O$53),'実質公債費比率（分子）の構造'!O$53,NA())</f>
        <v>560</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20014</v>
      </c>
      <c r="E56" s="181"/>
      <c r="F56" s="181"/>
      <c r="G56" s="181">
        <f>'将来負担比率（分子）の構造'!J$52</f>
        <v>19303</v>
      </c>
      <c r="H56" s="181"/>
      <c r="I56" s="181"/>
      <c r="J56" s="181">
        <f>'将来負担比率（分子）の構造'!K$52</f>
        <v>18627</v>
      </c>
      <c r="K56" s="181"/>
      <c r="L56" s="181"/>
      <c r="M56" s="181">
        <f>'将来負担比率（分子）の構造'!L$52</f>
        <v>17496</v>
      </c>
      <c r="N56" s="181"/>
      <c r="O56" s="181"/>
      <c r="P56" s="181">
        <f>'将来負担比率（分子）の構造'!M$52</f>
        <v>16700</v>
      </c>
    </row>
    <row r="57" spans="1:16" x14ac:dyDescent="0.2">
      <c r="A57" s="181" t="s">
        <v>42</v>
      </c>
      <c r="B57" s="181"/>
      <c r="C57" s="181"/>
      <c r="D57" s="181">
        <f>'将来負担比率（分子）の構造'!I$51</f>
        <v>5713</v>
      </c>
      <c r="E57" s="181"/>
      <c r="F57" s="181"/>
      <c r="G57" s="181">
        <f>'将来負担比率（分子）の構造'!J$51</f>
        <v>5370</v>
      </c>
      <c r="H57" s="181"/>
      <c r="I57" s="181"/>
      <c r="J57" s="181">
        <f>'将来負担比率（分子）の構造'!K$51</f>
        <v>5267</v>
      </c>
      <c r="K57" s="181"/>
      <c r="L57" s="181"/>
      <c r="M57" s="181">
        <f>'将来負担比率（分子）の構造'!L$51</f>
        <v>5123</v>
      </c>
      <c r="N57" s="181"/>
      <c r="O57" s="181"/>
      <c r="P57" s="181">
        <f>'将来負担比率（分子）の構造'!M$51</f>
        <v>4712</v>
      </c>
    </row>
    <row r="58" spans="1:16" x14ac:dyDescent="0.2">
      <c r="A58" s="181" t="s">
        <v>41</v>
      </c>
      <c r="B58" s="181"/>
      <c r="C58" s="181"/>
      <c r="D58" s="181">
        <f>'将来負担比率（分子）の構造'!I$50</f>
        <v>6110</v>
      </c>
      <c r="E58" s="181"/>
      <c r="F58" s="181"/>
      <c r="G58" s="181">
        <f>'将来負担比率（分子）の構造'!J$50</f>
        <v>6002</v>
      </c>
      <c r="H58" s="181"/>
      <c r="I58" s="181"/>
      <c r="J58" s="181">
        <f>'将来負担比率（分子）の構造'!K$50</f>
        <v>6266</v>
      </c>
      <c r="K58" s="181"/>
      <c r="L58" s="181"/>
      <c r="M58" s="181">
        <f>'将来負担比率（分子）の構造'!L$50</f>
        <v>6563</v>
      </c>
      <c r="N58" s="181"/>
      <c r="O58" s="181"/>
      <c r="P58" s="181">
        <f>'将来負担比率（分子）の構造'!M$50</f>
        <v>6666</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2302</v>
      </c>
      <c r="C62" s="181"/>
      <c r="D62" s="181"/>
      <c r="E62" s="181">
        <f>'将来負担比率（分子）の構造'!J$45</f>
        <v>2229</v>
      </c>
      <c r="F62" s="181"/>
      <c r="G62" s="181"/>
      <c r="H62" s="181">
        <f>'将来負担比率（分子）の構造'!K$45</f>
        <v>2305</v>
      </c>
      <c r="I62" s="181"/>
      <c r="J62" s="181"/>
      <c r="K62" s="181">
        <f>'将来負担比率（分子）の構造'!L$45</f>
        <v>2316</v>
      </c>
      <c r="L62" s="181"/>
      <c r="M62" s="181"/>
      <c r="N62" s="181">
        <f>'将来負担比率（分子）の構造'!M$45</f>
        <v>2316</v>
      </c>
      <c r="O62" s="181"/>
      <c r="P62" s="181"/>
    </row>
    <row r="63" spans="1:16" x14ac:dyDescent="0.2">
      <c r="A63" s="181" t="s">
        <v>34</v>
      </c>
      <c r="B63" s="181">
        <f>'将来負担比率（分子）の構造'!I$44</f>
        <v>287</v>
      </c>
      <c r="C63" s="181"/>
      <c r="D63" s="181"/>
      <c r="E63" s="181">
        <f>'将来負担比率（分子）の構造'!J$44</f>
        <v>254</v>
      </c>
      <c r="F63" s="181"/>
      <c r="G63" s="181"/>
      <c r="H63" s="181">
        <f>'将来負担比率（分子）の構造'!K$44</f>
        <v>227</v>
      </c>
      <c r="I63" s="181"/>
      <c r="J63" s="181"/>
      <c r="K63" s="181">
        <f>'将来負担比率（分子）の構造'!L$44</f>
        <v>199</v>
      </c>
      <c r="L63" s="181"/>
      <c r="M63" s="181"/>
      <c r="N63" s="181">
        <f>'将来負担比率（分子）の構造'!M$44</f>
        <v>175</v>
      </c>
      <c r="O63" s="181"/>
      <c r="P63" s="181"/>
    </row>
    <row r="64" spans="1:16" x14ac:dyDescent="0.2">
      <c r="A64" s="181" t="s">
        <v>33</v>
      </c>
      <c r="B64" s="181">
        <f>'将来負担比率（分子）の構造'!I$43</f>
        <v>5307</v>
      </c>
      <c r="C64" s="181"/>
      <c r="D64" s="181"/>
      <c r="E64" s="181">
        <f>'将来負担比率（分子）の構造'!J$43</f>
        <v>3016</v>
      </c>
      <c r="F64" s="181"/>
      <c r="G64" s="181"/>
      <c r="H64" s="181">
        <f>'将来負担比率（分子）の構造'!K$43</f>
        <v>2660</v>
      </c>
      <c r="I64" s="181"/>
      <c r="J64" s="181"/>
      <c r="K64" s="181">
        <f>'将来負担比率（分子）の構造'!L$43</f>
        <v>2462</v>
      </c>
      <c r="L64" s="181"/>
      <c r="M64" s="181"/>
      <c r="N64" s="181">
        <f>'将来負担比率（分子）の構造'!M$43</f>
        <v>2253</v>
      </c>
      <c r="O64" s="181"/>
      <c r="P64" s="181"/>
    </row>
    <row r="65" spans="1:16" x14ac:dyDescent="0.2">
      <c r="A65" s="181" t="s">
        <v>32</v>
      </c>
      <c r="B65" s="181">
        <f>'将来負担比率（分子）の構造'!I$42</f>
        <v>7643</v>
      </c>
      <c r="C65" s="181"/>
      <c r="D65" s="181"/>
      <c r="E65" s="181">
        <f>'将来負担比率（分子）の構造'!J$42</f>
        <v>6770</v>
      </c>
      <c r="F65" s="181"/>
      <c r="G65" s="181"/>
      <c r="H65" s="181">
        <f>'将来負担比率（分子）の構造'!K$42</f>
        <v>6122</v>
      </c>
      <c r="I65" s="181"/>
      <c r="J65" s="181"/>
      <c r="K65" s="181">
        <f>'将来負担比率（分子）の構造'!L$42</f>
        <v>5354</v>
      </c>
      <c r="L65" s="181"/>
      <c r="M65" s="181"/>
      <c r="N65" s="181">
        <f>'将来負担比率（分子）の構造'!M$42</f>
        <v>4570</v>
      </c>
      <c r="O65" s="181"/>
      <c r="P65" s="181"/>
    </row>
    <row r="66" spans="1:16" x14ac:dyDescent="0.2">
      <c r="A66" s="181" t="s">
        <v>31</v>
      </c>
      <c r="B66" s="181">
        <f>'将来負担比率（分子）の構造'!I$41</f>
        <v>23617</v>
      </c>
      <c r="C66" s="181"/>
      <c r="D66" s="181"/>
      <c r="E66" s="181">
        <f>'将来負担比率（分子）の構造'!J$41</f>
        <v>23084</v>
      </c>
      <c r="F66" s="181"/>
      <c r="G66" s="181"/>
      <c r="H66" s="181">
        <f>'将来負担比率（分子）の構造'!K$41</f>
        <v>24123</v>
      </c>
      <c r="I66" s="181"/>
      <c r="J66" s="181"/>
      <c r="K66" s="181">
        <f>'将来負担比率（分子）の構造'!L$41</f>
        <v>24026</v>
      </c>
      <c r="L66" s="181"/>
      <c r="M66" s="181"/>
      <c r="N66" s="181">
        <f>'将来負担比率（分子）の構造'!M$41</f>
        <v>24455</v>
      </c>
      <c r="O66" s="181"/>
      <c r="P66" s="181"/>
    </row>
    <row r="67" spans="1:16" x14ac:dyDescent="0.2">
      <c r="A67" s="181" t="s">
        <v>75</v>
      </c>
      <c r="B67" s="181" t="e">
        <f>NA()</f>
        <v>#N/A</v>
      </c>
      <c r="C67" s="181">
        <f>IF(ISNUMBER('将来負担比率（分子）の構造'!I$53), IF('将来負担比率（分子）の構造'!I$53 &lt; 0, 0, '将来負担比率（分子）の構造'!I$53), NA())</f>
        <v>7320</v>
      </c>
      <c r="D67" s="181" t="e">
        <f>NA()</f>
        <v>#N/A</v>
      </c>
      <c r="E67" s="181" t="e">
        <f>NA()</f>
        <v>#N/A</v>
      </c>
      <c r="F67" s="181">
        <f>IF(ISNUMBER('将来負担比率（分子）の構造'!J$53), IF('将来負担比率（分子）の構造'!J$53 &lt; 0, 0, '将来負担比率（分子）の構造'!J$53), NA())</f>
        <v>4677</v>
      </c>
      <c r="G67" s="181" t="e">
        <f>NA()</f>
        <v>#N/A</v>
      </c>
      <c r="H67" s="181" t="e">
        <f>NA()</f>
        <v>#N/A</v>
      </c>
      <c r="I67" s="181">
        <f>IF(ISNUMBER('将来負担比率（分子）の構造'!K$53), IF('将来負担比率（分子）の構造'!K$53 &lt; 0, 0, '将来負担比率（分子）の構造'!K$53), NA())</f>
        <v>5279</v>
      </c>
      <c r="J67" s="181" t="e">
        <f>NA()</f>
        <v>#N/A</v>
      </c>
      <c r="K67" s="181" t="e">
        <f>NA()</f>
        <v>#N/A</v>
      </c>
      <c r="L67" s="181">
        <f>IF(ISNUMBER('将来負担比率（分子）の構造'!L$53), IF('将来負担比率（分子）の構造'!L$53 &lt; 0, 0, '将来負担比率（分子）の構造'!L$53), NA())</f>
        <v>5175</v>
      </c>
      <c r="M67" s="181" t="e">
        <f>NA()</f>
        <v>#N/A</v>
      </c>
      <c r="N67" s="181" t="e">
        <f>NA()</f>
        <v>#N/A</v>
      </c>
      <c r="O67" s="181">
        <f>IF(ISNUMBER('将来負担比率（分子）の構造'!M$53), IF('将来負担比率（分子）の構造'!M$53 &lt; 0, 0, '将来負担比率（分子）の構造'!M$53), NA())</f>
        <v>5692</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2739</v>
      </c>
      <c r="C72" s="185">
        <f>基金残高に係る経年分析!G55</f>
        <v>2815</v>
      </c>
      <c r="D72" s="185">
        <f>基金残高に係る経年分析!H55</f>
        <v>2813</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2525</v>
      </c>
      <c r="C74" s="185">
        <f>基金残高に係る経年分析!G57</f>
        <v>2644</v>
      </c>
      <c r="D74" s="185">
        <f>基金残高に係る経年分析!H57</f>
        <v>2732</v>
      </c>
    </row>
  </sheetData>
  <sheetProtection algorithmName="SHA-512" hashValue="25k3Hi+AU3toZCiprpNxgawzlQYe2Z6P5wn+DAAYjdFPtJcVf4ESdfyHrGE5Y5F3Ua12tUhu8GKcvDcWzOCECw==" saltValue="Wn2iVFPafUAITJwLp6Vp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election activeCell="CF32" sqref="CF32:CQ32"/>
    </sheetView>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224</v>
      </c>
      <c r="C5" s="747"/>
      <c r="D5" s="747"/>
      <c r="E5" s="747"/>
      <c r="F5" s="747"/>
      <c r="G5" s="747"/>
      <c r="H5" s="747"/>
      <c r="I5" s="747"/>
      <c r="J5" s="747"/>
      <c r="K5" s="747"/>
      <c r="L5" s="747"/>
      <c r="M5" s="747"/>
      <c r="N5" s="747"/>
      <c r="O5" s="747"/>
      <c r="P5" s="747"/>
      <c r="Q5" s="748"/>
      <c r="R5" s="735">
        <v>15809875</v>
      </c>
      <c r="S5" s="736"/>
      <c r="T5" s="736"/>
      <c r="U5" s="736"/>
      <c r="V5" s="736"/>
      <c r="W5" s="736"/>
      <c r="X5" s="736"/>
      <c r="Y5" s="779"/>
      <c r="Z5" s="797">
        <v>33.6</v>
      </c>
      <c r="AA5" s="797"/>
      <c r="AB5" s="797"/>
      <c r="AC5" s="797"/>
      <c r="AD5" s="798">
        <v>14520344</v>
      </c>
      <c r="AE5" s="798"/>
      <c r="AF5" s="798"/>
      <c r="AG5" s="798"/>
      <c r="AH5" s="798"/>
      <c r="AI5" s="798"/>
      <c r="AJ5" s="798"/>
      <c r="AK5" s="798"/>
      <c r="AL5" s="780">
        <v>81.099999999999994</v>
      </c>
      <c r="AM5" s="751"/>
      <c r="AN5" s="751"/>
      <c r="AO5" s="781"/>
      <c r="AP5" s="746" t="s">
        <v>225</v>
      </c>
      <c r="AQ5" s="747"/>
      <c r="AR5" s="747"/>
      <c r="AS5" s="747"/>
      <c r="AT5" s="747"/>
      <c r="AU5" s="747"/>
      <c r="AV5" s="747"/>
      <c r="AW5" s="747"/>
      <c r="AX5" s="747"/>
      <c r="AY5" s="747"/>
      <c r="AZ5" s="747"/>
      <c r="BA5" s="747"/>
      <c r="BB5" s="747"/>
      <c r="BC5" s="747"/>
      <c r="BD5" s="747"/>
      <c r="BE5" s="747"/>
      <c r="BF5" s="748"/>
      <c r="BG5" s="680">
        <v>14520344</v>
      </c>
      <c r="BH5" s="681"/>
      <c r="BI5" s="681"/>
      <c r="BJ5" s="681"/>
      <c r="BK5" s="681"/>
      <c r="BL5" s="681"/>
      <c r="BM5" s="681"/>
      <c r="BN5" s="682"/>
      <c r="BO5" s="713">
        <v>91.8</v>
      </c>
      <c r="BP5" s="713"/>
      <c r="BQ5" s="713"/>
      <c r="BR5" s="713"/>
      <c r="BS5" s="714">
        <v>38830</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2">
      <c r="B6" s="677" t="s">
        <v>229</v>
      </c>
      <c r="C6" s="678"/>
      <c r="D6" s="678"/>
      <c r="E6" s="678"/>
      <c r="F6" s="678"/>
      <c r="G6" s="678"/>
      <c r="H6" s="678"/>
      <c r="I6" s="678"/>
      <c r="J6" s="678"/>
      <c r="K6" s="678"/>
      <c r="L6" s="678"/>
      <c r="M6" s="678"/>
      <c r="N6" s="678"/>
      <c r="O6" s="678"/>
      <c r="P6" s="678"/>
      <c r="Q6" s="679"/>
      <c r="R6" s="680">
        <v>148829</v>
      </c>
      <c r="S6" s="681"/>
      <c r="T6" s="681"/>
      <c r="U6" s="681"/>
      <c r="V6" s="681"/>
      <c r="W6" s="681"/>
      <c r="X6" s="681"/>
      <c r="Y6" s="682"/>
      <c r="Z6" s="713">
        <v>0.3</v>
      </c>
      <c r="AA6" s="713"/>
      <c r="AB6" s="713"/>
      <c r="AC6" s="713"/>
      <c r="AD6" s="714">
        <v>148829</v>
      </c>
      <c r="AE6" s="714"/>
      <c r="AF6" s="714"/>
      <c r="AG6" s="714"/>
      <c r="AH6" s="714"/>
      <c r="AI6" s="714"/>
      <c r="AJ6" s="714"/>
      <c r="AK6" s="714"/>
      <c r="AL6" s="683">
        <v>0.8</v>
      </c>
      <c r="AM6" s="684"/>
      <c r="AN6" s="684"/>
      <c r="AO6" s="715"/>
      <c r="AP6" s="677" t="s">
        <v>230</v>
      </c>
      <c r="AQ6" s="678"/>
      <c r="AR6" s="678"/>
      <c r="AS6" s="678"/>
      <c r="AT6" s="678"/>
      <c r="AU6" s="678"/>
      <c r="AV6" s="678"/>
      <c r="AW6" s="678"/>
      <c r="AX6" s="678"/>
      <c r="AY6" s="678"/>
      <c r="AZ6" s="678"/>
      <c r="BA6" s="678"/>
      <c r="BB6" s="678"/>
      <c r="BC6" s="678"/>
      <c r="BD6" s="678"/>
      <c r="BE6" s="678"/>
      <c r="BF6" s="679"/>
      <c r="BG6" s="680">
        <v>14520344</v>
      </c>
      <c r="BH6" s="681"/>
      <c r="BI6" s="681"/>
      <c r="BJ6" s="681"/>
      <c r="BK6" s="681"/>
      <c r="BL6" s="681"/>
      <c r="BM6" s="681"/>
      <c r="BN6" s="682"/>
      <c r="BO6" s="713">
        <v>91.8</v>
      </c>
      <c r="BP6" s="713"/>
      <c r="BQ6" s="713"/>
      <c r="BR6" s="713"/>
      <c r="BS6" s="714">
        <v>38830</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308010</v>
      </c>
      <c r="CS6" s="681"/>
      <c r="CT6" s="681"/>
      <c r="CU6" s="681"/>
      <c r="CV6" s="681"/>
      <c r="CW6" s="681"/>
      <c r="CX6" s="681"/>
      <c r="CY6" s="682"/>
      <c r="CZ6" s="780">
        <v>0.7</v>
      </c>
      <c r="DA6" s="751"/>
      <c r="DB6" s="751"/>
      <c r="DC6" s="783"/>
      <c r="DD6" s="686" t="s">
        <v>232</v>
      </c>
      <c r="DE6" s="681"/>
      <c r="DF6" s="681"/>
      <c r="DG6" s="681"/>
      <c r="DH6" s="681"/>
      <c r="DI6" s="681"/>
      <c r="DJ6" s="681"/>
      <c r="DK6" s="681"/>
      <c r="DL6" s="681"/>
      <c r="DM6" s="681"/>
      <c r="DN6" s="681"/>
      <c r="DO6" s="681"/>
      <c r="DP6" s="682"/>
      <c r="DQ6" s="686">
        <v>307590</v>
      </c>
      <c r="DR6" s="681"/>
      <c r="DS6" s="681"/>
      <c r="DT6" s="681"/>
      <c r="DU6" s="681"/>
      <c r="DV6" s="681"/>
      <c r="DW6" s="681"/>
      <c r="DX6" s="681"/>
      <c r="DY6" s="681"/>
      <c r="DZ6" s="681"/>
      <c r="EA6" s="681"/>
      <c r="EB6" s="681"/>
      <c r="EC6" s="727"/>
    </row>
    <row r="7" spans="2:143" ht="11.25" customHeight="1" x14ac:dyDescent="0.2">
      <c r="B7" s="677" t="s">
        <v>233</v>
      </c>
      <c r="C7" s="678"/>
      <c r="D7" s="678"/>
      <c r="E7" s="678"/>
      <c r="F7" s="678"/>
      <c r="G7" s="678"/>
      <c r="H7" s="678"/>
      <c r="I7" s="678"/>
      <c r="J7" s="678"/>
      <c r="K7" s="678"/>
      <c r="L7" s="678"/>
      <c r="M7" s="678"/>
      <c r="N7" s="678"/>
      <c r="O7" s="678"/>
      <c r="P7" s="678"/>
      <c r="Q7" s="679"/>
      <c r="R7" s="680">
        <v>21895</v>
      </c>
      <c r="S7" s="681"/>
      <c r="T7" s="681"/>
      <c r="U7" s="681"/>
      <c r="V7" s="681"/>
      <c r="W7" s="681"/>
      <c r="X7" s="681"/>
      <c r="Y7" s="682"/>
      <c r="Z7" s="713">
        <v>0</v>
      </c>
      <c r="AA7" s="713"/>
      <c r="AB7" s="713"/>
      <c r="AC7" s="713"/>
      <c r="AD7" s="714">
        <v>21895</v>
      </c>
      <c r="AE7" s="714"/>
      <c r="AF7" s="714"/>
      <c r="AG7" s="714"/>
      <c r="AH7" s="714"/>
      <c r="AI7" s="714"/>
      <c r="AJ7" s="714"/>
      <c r="AK7" s="714"/>
      <c r="AL7" s="683">
        <v>0.1</v>
      </c>
      <c r="AM7" s="684"/>
      <c r="AN7" s="684"/>
      <c r="AO7" s="715"/>
      <c r="AP7" s="677" t="s">
        <v>234</v>
      </c>
      <c r="AQ7" s="678"/>
      <c r="AR7" s="678"/>
      <c r="AS7" s="678"/>
      <c r="AT7" s="678"/>
      <c r="AU7" s="678"/>
      <c r="AV7" s="678"/>
      <c r="AW7" s="678"/>
      <c r="AX7" s="678"/>
      <c r="AY7" s="678"/>
      <c r="AZ7" s="678"/>
      <c r="BA7" s="678"/>
      <c r="BB7" s="678"/>
      <c r="BC7" s="678"/>
      <c r="BD7" s="678"/>
      <c r="BE7" s="678"/>
      <c r="BF7" s="679"/>
      <c r="BG7" s="680">
        <v>7709162</v>
      </c>
      <c r="BH7" s="681"/>
      <c r="BI7" s="681"/>
      <c r="BJ7" s="681"/>
      <c r="BK7" s="681"/>
      <c r="BL7" s="681"/>
      <c r="BM7" s="681"/>
      <c r="BN7" s="682"/>
      <c r="BO7" s="713">
        <v>48.8</v>
      </c>
      <c r="BP7" s="713"/>
      <c r="BQ7" s="713"/>
      <c r="BR7" s="713"/>
      <c r="BS7" s="714">
        <v>38830</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12815579</v>
      </c>
      <c r="CS7" s="681"/>
      <c r="CT7" s="681"/>
      <c r="CU7" s="681"/>
      <c r="CV7" s="681"/>
      <c r="CW7" s="681"/>
      <c r="CX7" s="681"/>
      <c r="CY7" s="682"/>
      <c r="CZ7" s="713">
        <v>28.1</v>
      </c>
      <c r="DA7" s="713"/>
      <c r="DB7" s="713"/>
      <c r="DC7" s="713"/>
      <c r="DD7" s="686">
        <v>754009</v>
      </c>
      <c r="DE7" s="681"/>
      <c r="DF7" s="681"/>
      <c r="DG7" s="681"/>
      <c r="DH7" s="681"/>
      <c r="DI7" s="681"/>
      <c r="DJ7" s="681"/>
      <c r="DK7" s="681"/>
      <c r="DL7" s="681"/>
      <c r="DM7" s="681"/>
      <c r="DN7" s="681"/>
      <c r="DO7" s="681"/>
      <c r="DP7" s="682"/>
      <c r="DQ7" s="686">
        <v>2495880</v>
      </c>
      <c r="DR7" s="681"/>
      <c r="DS7" s="681"/>
      <c r="DT7" s="681"/>
      <c r="DU7" s="681"/>
      <c r="DV7" s="681"/>
      <c r="DW7" s="681"/>
      <c r="DX7" s="681"/>
      <c r="DY7" s="681"/>
      <c r="DZ7" s="681"/>
      <c r="EA7" s="681"/>
      <c r="EB7" s="681"/>
      <c r="EC7" s="727"/>
    </row>
    <row r="8" spans="2:143" ht="11.25" customHeight="1" x14ac:dyDescent="0.2">
      <c r="B8" s="677" t="s">
        <v>236</v>
      </c>
      <c r="C8" s="678"/>
      <c r="D8" s="678"/>
      <c r="E8" s="678"/>
      <c r="F8" s="678"/>
      <c r="G8" s="678"/>
      <c r="H8" s="678"/>
      <c r="I8" s="678"/>
      <c r="J8" s="678"/>
      <c r="K8" s="678"/>
      <c r="L8" s="678"/>
      <c r="M8" s="678"/>
      <c r="N8" s="678"/>
      <c r="O8" s="678"/>
      <c r="P8" s="678"/>
      <c r="Q8" s="679"/>
      <c r="R8" s="680">
        <v>105829</v>
      </c>
      <c r="S8" s="681"/>
      <c r="T8" s="681"/>
      <c r="U8" s="681"/>
      <c r="V8" s="681"/>
      <c r="W8" s="681"/>
      <c r="X8" s="681"/>
      <c r="Y8" s="682"/>
      <c r="Z8" s="713">
        <v>0.2</v>
      </c>
      <c r="AA8" s="713"/>
      <c r="AB8" s="713"/>
      <c r="AC8" s="713"/>
      <c r="AD8" s="714">
        <v>105829</v>
      </c>
      <c r="AE8" s="714"/>
      <c r="AF8" s="714"/>
      <c r="AG8" s="714"/>
      <c r="AH8" s="714"/>
      <c r="AI8" s="714"/>
      <c r="AJ8" s="714"/>
      <c r="AK8" s="714"/>
      <c r="AL8" s="683">
        <v>0.6</v>
      </c>
      <c r="AM8" s="684"/>
      <c r="AN8" s="684"/>
      <c r="AO8" s="715"/>
      <c r="AP8" s="677" t="s">
        <v>237</v>
      </c>
      <c r="AQ8" s="678"/>
      <c r="AR8" s="678"/>
      <c r="AS8" s="678"/>
      <c r="AT8" s="678"/>
      <c r="AU8" s="678"/>
      <c r="AV8" s="678"/>
      <c r="AW8" s="678"/>
      <c r="AX8" s="678"/>
      <c r="AY8" s="678"/>
      <c r="AZ8" s="678"/>
      <c r="BA8" s="678"/>
      <c r="BB8" s="678"/>
      <c r="BC8" s="678"/>
      <c r="BD8" s="678"/>
      <c r="BE8" s="678"/>
      <c r="BF8" s="679"/>
      <c r="BG8" s="680">
        <v>164716</v>
      </c>
      <c r="BH8" s="681"/>
      <c r="BI8" s="681"/>
      <c r="BJ8" s="681"/>
      <c r="BK8" s="681"/>
      <c r="BL8" s="681"/>
      <c r="BM8" s="681"/>
      <c r="BN8" s="682"/>
      <c r="BO8" s="713">
        <v>1</v>
      </c>
      <c r="BP8" s="713"/>
      <c r="BQ8" s="713"/>
      <c r="BR8" s="713"/>
      <c r="BS8" s="686" t="s">
        <v>183</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15162330</v>
      </c>
      <c r="CS8" s="681"/>
      <c r="CT8" s="681"/>
      <c r="CU8" s="681"/>
      <c r="CV8" s="681"/>
      <c r="CW8" s="681"/>
      <c r="CX8" s="681"/>
      <c r="CY8" s="682"/>
      <c r="CZ8" s="713">
        <v>33.200000000000003</v>
      </c>
      <c r="DA8" s="713"/>
      <c r="DB8" s="713"/>
      <c r="DC8" s="713"/>
      <c r="DD8" s="686">
        <v>363344</v>
      </c>
      <c r="DE8" s="681"/>
      <c r="DF8" s="681"/>
      <c r="DG8" s="681"/>
      <c r="DH8" s="681"/>
      <c r="DI8" s="681"/>
      <c r="DJ8" s="681"/>
      <c r="DK8" s="681"/>
      <c r="DL8" s="681"/>
      <c r="DM8" s="681"/>
      <c r="DN8" s="681"/>
      <c r="DO8" s="681"/>
      <c r="DP8" s="682"/>
      <c r="DQ8" s="686">
        <v>6676672</v>
      </c>
      <c r="DR8" s="681"/>
      <c r="DS8" s="681"/>
      <c r="DT8" s="681"/>
      <c r="DU8" s="681"/>
      <c r="DV8" s="681"/>
      <c r="DW8" s="681"/>
      <c r="DX8" s="681"/>
      <c r="DY8" s="681"/>
      <c r="DZ8" s="681"/>
      <c r="EA8" s="681"/>
      <c r="EB8" s="681"/>
      <c r="EC8" s="727"/>
    </row>
    <row r="9" spans="2:143" ht="11.25" customHeight="1" x14ac:dyDescent="0.2">
      <c r="B9" s="677" t="s">
        <v>239</v>
      </c>
      <c r="C9" s="678"/>
      <c r="D9" s="678"/>
      <c r="E9" s="678"/>
      <c r="F9" s="678"/>
      <c r="G9" s="678"/>
      <c r="H9" s="678"/>
      <c r="I9" s="678"/>
      <c r="J9" s="678"/>
      <c r="K9" s="678"/>
      <c r="L9" s="678"/>
      <c r="M9" s="678"/>
      <c r="N9" s="678"/>
      <c r="O9" s="678"/>
      <c r="P9" s="678"/>
      <c r="Q9" s="679"/>
      <c r="R9" s="680">
        <v>123117</v>
      </c>
      <c r="S9" s="681"/>
      <c r="T9" s="681"/>
      <c r="U9" s="681"/>
      <c r="V9" s="681"/>
      <c r="W9" s="681"/>
      <c r="X9" s="681"/>
      <c r="Y9" s="682"/>
      <c r="Z9" s="713">
        <v>0.3</v>
      </c>
      <c r="AA9" s="713"/>
      <c r="AB9" s="713"/>
      <c r="AC9" s="713"/>
      <c r="AD9" s="714">
        <v>123117</v>
      </c>
      <c r="AE9" s="714"/>
      <c r="AF9" s="714"/>
      <c r="AG9" s="714"/>
      <c r="AH9" s="714"/>
      <c r="AI9" s="714"/>
      <c r="AJ9" s="714"/>
      <c r="AK9" s="714"/>
      <c r="AL9" s="683">
        <v>0.7</v>
      </c>
      <c r="AM9" s="684"/>
      <c r="AN9" s="684"/>
      <c r="AO9" s="715"/>
      <c r="AP9" s="677" t="s">
        <v>240</v>
      </c>
      <c r="AQ9" s="678"/>
      <c r="AR9" s="678"/>
      <c r="AS9" s="678"/>
      <c r="AT9" s="678"/>
      <c r="AU9" s="678"/>
      <c r="AV9" s="678"/>
      <c r="AW9" s="678"/>
      <c r="AX9" s="678"/>
      <c r="AY9" s="678"/>
      <c r="AZ9" s="678"/>
      <c r="BA9" s="678"/>
      <c r="BB9" s="678"/>
      <c r="BC9" s="678"/>
      <c r="BD9" s="678"/>
      <c r="BE9" s="678"/>
      <c r="BF9" s="679"/>
      <c r="BG9" s="680">
        <v>7097538</v>
      </c>
      <c r="BH9" s="681"/>
      <c r="BI9" s="681"/>
      <c r="BJ9" s="681"/>
      <c r="BK9" s="681"/>
      <c r="BL9" s="681"/>
      <c r="BM9" s="681"/>
      <c r="BN9" s="682"/>
      <c r="BO9" s="713">
        <v>44.9</v>
      </c>
      <c r="BP9" s="713"/>
      <c r="BQ9" s="713"/>
      <c r="BR9" s="713"/>
      <c r="BS9" s="686" t="s">
        <v>127</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3155057</v>
      </c>
      <c r="CS9" s="681"/>
      <c r="CT9" s="681"/>
      <c r="CU9" s="681"/>
      <c r="CV9" s="681"/>
      <c r="CW9" s="681"/>
      <c r="CX9" s="681"/>
      <c r="CY9" s="682"/>
      <c r="CZ9" s="713">
        <v>6.9</v>
      </c>
      <c r="DA9" s="713"/>
      <c r="DB9" s="713"/>
      <c r="DC9" s="713"/>
      <c r="DD9" s="686">
        <v>21125</v>
      </c>
      <c r="DE9" s="681"/>
      <c r="DF9" s="681"/>
      <c r="DG9" s="681"/>
      <c r="DH9" s="681"/>
      <c r="DI9" s="681"/>
      <c r="DJ9" s="681"/>
      <c r="DK9" s="681"/>
      <c r="DL9" s="681"/>
      <c r="DM9" s="681"/>
      <c r="DN9" s="681"/>
      <c r="DO9" s="681"/>
      <c r="DP9" s="682"/>
      <c r="DQ9" s="686">
        <v>1299986</v>
      </c>
      <c r="DR9" s="681"/>
      <c r="DS9" s="681"/>
      <c r="DT9" s="681"/>
      <c r="DU9" s="681"/>
      <c r="DV9" s="681"/>
      <c r="DW9" s="681"/>
      <c r="DX9" s="681"/>
      <c r="DY9" s="681"/>
      <c r="DZ9" s="681"/>
      <c r="EA9" s="681"/>
      <c r="EB9" s="681"/>
      <c r="EC9" s="727"/>
    </row>
    <row r="10" spans="2:143" ht="11.25" customHeight="1" x14ac:dyDescent="0.2">
      <c r="B10" s="677" t="s">
        <v>242</v>
      </c>
      <c r="C10" s="678"/>
      <c r="D10" s="678"/>
      <c r="E10" s="678"/>
      <c r="F10" s="678"/>
      <c r="G10" s="678"/>
      <c r="H10" s="678"/>
      <c r="I10" s="678"/>
      <c r="J10" s="678"/>
      <c r="K10" s="678"/>
      <c r="L10" s="678"/>
      <c r="M10" s="678"/>
      <c r="N10" s="678"/>
      <c r="O10" s="678"/>
      <c r="P10" s="678"/>
      <c r="Q10" s="679"/>
      <c r="R10" s="680" t="s">
        <v>232</v>
      </c>
      <c r="S10" s="681"/>
      <c r="T10" s="681"/>
      <c r="U10" s="681"/>
      <c r="V10" s="681"/>
      <c r="W10" s="681"/>
      <c r="X10" s="681"/>
      <c r="Y10" s="682"/>
      <c r="Z10" s="713" t="s">
        <v>127</v>
      </c>
      <c r="AA10" s="713"/>
      <c r="AB10" s="713"/>
      <c r="AC10" s="713"/>
      <c r="AD10" s="714" t="s">
        <v>127</v>
      </c>
      <c r="AE10" s="714"/>
      <c r="AF10" s="714"/>
      <c r="AG10" s="714"/>
      <c r="AH10" s="714"/>
      <c r="AI10" s="714"/>
      <c r="AJ10" s="714"/>
      <c r="AK10" s="714"/>
      <c r="AL10" s="683" t="s">
        <v>127</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171640</v>
      </c>
      <c r="BH10" s="681"/>
      <c r="BI10" s="681"/>
      <c r="BJ10" s="681"/>
      <c r="BK10" s="681"/>
      <c r="BL10" s="681"/>
      <c r="BM10" s="681"/>
      <c r="BN10" s="682"/>
      <c r="BO10" s="713">
        <v>1.1000000000000001</v>
      </c>
      <c r="BP10" s="713"/>
      <c r="BQ10" s="713"/>
      <c r="BR10" s="713"/>
      <c r="BS10" s="686" t="s">
        <v>232</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90249</v>
      </c>
      <c r="CS10" s="681"/>
      <c r="CT10" s="681"/>
      <c r="CU10" s="681"/>
      <c r="CV10" s="681"/>
      <c r="CW10" s="681"/>
      <c r="CX10" s="681"/>
      <c r="CY10" s="682"/>
      <c r="CZ10" s="713">
        <v>0.2</v>
      </c>
      <c r="DA10" s="713"/>
      <c r="DB10" s="713"/>
      <c r="DC10" s="713"/>
      <c r="DD10" s="686" t="s">
        <v>127</v>
      </c>
      <c r="DE10" s="681"/>
      <c r="DF10" s="681"/>
      <c r="DG10" s="681"/>
      <c r="DH10" s="681"/>
      <c r="DI10" s="681"/>
      <c r="DJ10" s="681"/>
      <c r="DK10" s="681"/>
      <c r="DL10" s="681"/>
      <c r="DM10" s="681"/>
      <c r="DN10" s="681"/>
      <c r="DO10" s="681"/>
      <c r="DP10" s="682"/>
      <c r="DQ10" s="686">
        <v>64475</v>
      </c>
      <c r="DR10" s="681"/>
      <c r="DS10" s="681"/>
      <c r="DT10" s="681"/>
      <c r="DU10" s="681"/>
      <c r="DV10" s="681"/>
      <c r="DW10" s="681"/>
      <c r="DX10" s="681"/>
      <c r="DY10" s="681"/>
      <c r="DZ10" s="681"/>
      <c r="EA10" s="681"/>
      <c r="EB10" s="681"/>
      <c r="EC10" s="727"/>
    </row>
    <row r="11" spans="2:143" ht="11.25" customHeight="1" x14ac:dyDescent="0.2">
      <c r="B11" s="677" t="s">
        <v>245</v>
      </c>
      <c r="C11" s="678"/>
      <c r="D11" s="678"/>
      <c r="E11" s="678"/>
      <c r="F11" s="678"/>
      <c r="G11" s="678"/>
      <c r="H11" s="678"/>
      <c r="I11" s="678"/>
      <c r="J11" s="678"/>
      <c r="K11" s="678"/>
      <c r="L11" s="678"/>
      <c r="M11" s="678"/>
      <c r="N11" s="678"/>
      <c r="O11" s="678"/>
      <c r="P11" s="678"/>
      <c r="Q11" s="679"/>
      <c r="R11" s="680">
        <v>1786014</v>
      </c>
      <c r="S11" s="681"/>
      <c r="T11" s="681"/>
      <c r="U11" s="681"/>
      <c r="V11" s="681"/>
      <c r="W11" s="681"/>
      <c r="X11" s="681"/>
      <c r="Y11" s="682"/>
      <c r="Z11" s="683">
        <v>3.8</v>
      </c>
      <c r="AA11" s="684"/>
      <c r="AB11" s="684"/>
      <c r="AC11" s="685"/>
      <c r="AD11" s="686">
        <v>1786014</v>
      </c>
      <c r="AE11" s="681"/>
      <c r="AF11" s="681"/>
      <c r="AG11" s="681"/>
      <c r="AH11" s="681"/>
      <c r="AI11" s="681"/>
      <c r="AJ11" s="681"/>
      <c r="AK11" s="682"/>
      <c r="AL11" s="683">
        <v>10</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275268</v>
      </c>
      <c r="BH11" s="681"/>
      <c r="BI11" s="681"/>
      <c r="BJ11" s="681"/>
      <c r="BK11" s="681"/>
      <c r="BL11" s="681"/>
      <c r="BM11" s="681"/>
      <c r="BN11" s="682"/>
      <c r="BO11" s="713">
        <v>1.7</v>
      </c>
      <c r="BP11" s="713"/>
      <c r="BQ11" s="713"/>
      <c r="BR11" s="713"/>
      <c r="BS11" s="686">
        <v>38830</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104038</v>
      </c>
      <c r="CS11" s="681"/>
      <c r="CT11" s="681"/>
      <c r="CU11" s="681"/>
      <c r="CV11" s="681"/>
      <c r="CW11" s="681"/>
      <c r="CX11" s="681"/>
      <c r="CY11" s="682"/>
      <c r="CZ11" s="713">
        <v>0.2</v>
      </c>
      <c r="DA11" s="713"/>
      <c r="DB11" s="713"/>
      <c r="DC11" s="713"/>
      <c r="DD11" s="686" t="s">
        <v>127</v>
      </c>
      <c r="DE11" s="681"/>
      <c r="DF11" s="681"/>
      <c r="DG11" s="681"/>
      <c r="DH11" s="681"/>
      <c r="DI11" s="681"/>
      <c r="DJ11" s="681"/>
      <c r="DK11" s="681"/>
      <c r="DL11" s="681"/>
      <c r="DM11" s="681"/>
      <c r="DN11" s="681"/>
      <c r="DO11" s="681"/>
      <c r="DP11" s="682"/>
      <c r="DQ11" s="686">
        <v>55170</v>
      </c>
      <c r="DR11" s="681"/>
      <c r="DS11" s="681"/>
      <c r="DT11" s="681"/>
      <c r="DU11" s="681"/>
      <c r="DV11" s="681"/>
      <c r="DW11" s="681"/>
      <c r="DX11" s="681"/>
      <c r="DY11" s="681"/>
      <c r="DZ11" s="681"/>
      <c r="EA11" s="681"/>
      <c r="EB11" s="681"/>
      <c r="EC11" s="727"/>
    </row>
    <row r="12" spans="2:143" ht="11.25" customHeight="1" x14ac:dyDescent="0.2">
      <c r="B12" s="677" t="s">
        <v>248</v>
      </c>
      <c r="C12" s="678"/>
      <c r="D12" s="678"/>
      <c r="E12" s="678"/>
      <c r="F12" s="678"/>
      <c r="G12" s="678"/>
      <c r="H12" s="678"/>
      <c r="I12" s="678"/>
      <c r="J12" s="678"/>
      <c r="K12" s="678"/>
      <c r="L12" s="678"/>
      <c r="M12" s="678"/>
      <c r="N12" s="678"/>
      <c r="O12" s="678"/>
      <c r="P12" s="678"/>
      <c r="Q12" s="679"/>
      <c r="R12" s="680">
        <v>63659</v>
      </c>
      <c r="S12" s="681"/>
      <c r="T12" s="681"/>
      <c r="U12" s="681"/>
      <c r="V12" s="681"/>
      <c r="W12" s="681"/>
      <c r="X12" s="681"/>
      <c r="Y12" s="682"/>
      <c r="Z12" s="713">
        <v>0.1</v>
      </c>
      <c r="AA12" s="713"/>
      <c r="AB12" s="713"/>
      <c r="AC12" s="713"/>
      <c r="AD12" s="714">
        <v>63659</v>
      </c>
      <c r="AE12" s="714"/>
      <c r="AF12" s="714"/>
      <c r="AG12" s="714"/>
      <c r="AH12" s="714"/>
      <c r="AI12" s="714"/>
      <c r="AJ12" s="714"/>
      <c r="AK12" s="714"/>
      <c r="AL12" s="683">
        <v>0.4</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6302611</v>
      </c>
      <c r="BH12" s="681"/>
      <c r="BI12" s="681"/>
      <c r="BJ12" s="681"/>
      <c r="BK12" s="681"/>
      <c r="BL12" s="681"/>
      <c r="BM12" s="681"/>
      <c r="BN12" s="682"/>
      <c r="BO12" s="713">
        <v>39.9</v>
      </c>
      <c r="BP12" s="713"/>
      <c r="BQ12" s="713"/>
      <c r="BR12" s="713"/>
      <c r="BS12" s="686" t="s">
        <v>232</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476128</v>
      </c>
      <c r="CS12" s="681"/>
      <c r="CT12" s="681"/>
      <c r="CU12" s="681"/>
      <c r="CV12" s="681"/>
      <c r="CW12" s="681"/>
      <c r="CX12" s="681"/>
      <c r="CY12" s="682"/>
      <c r="CZ12" s="713">
        <v>1</v>
      </c>
      <c r="DA12" s="713"/>
      <c r="DB12" s="713"/>
      <c r="DC12" s="713"/>
      <c r="DD12" s="686">
        <v>63837</v>
      </c>
      <c r="DE12" s="681"/>
      <c r="DF12" s="681"/>
      <c r="DG12" s="681"/>
      <c r="DH12" s="681"/>
      <c r="DI12" s="681"/>
      <c r="DJ12" s="681"/>
      <c r="DK12" s="681"/>
      <c r="DL12" s="681"/>
      <c r="DM12" s="681"/>
      <c r="DN12" s="681"/>
      <c r="DO12" s="681"/>
      <c r="DP12" s="682"/>
      <c r="DQ12" s="686">
        <v>362932</v>
      </c>
      <c r="DR12" s="681"/>
      <c r="DS12" s="681"/>
      <c r="DT12" s="681"/>
      <c r="DU12" s="681"/>
      <c r="DV12" s="681"/>
      <c r="DW12" s="681"/>
      <c r="DX12" s="681"/>
      <c r="DY12" s="681"/>
      <c r="DZ12" s="681"/>
      <c r="EA12" s="681"/>
      <c r="EB12" s="681"/>
      <c r="EC12" s="727"/>
    </row>
    <row r="13" spans="2:143" ht="11.25" customHeight="1" x14ac:dyDescent="0.2">
      <c r="B13" s="677" t="s">
        <v>251</v>
      </c>
      <c r="C13" s="678"/>
      <c r="D13" s="678"/>
      <c r="E13" s="678"/>
      <c r="F13" s="678"/>
      <c r="G13" s="678"/>
      <c r="H13" s="678"/>
      <c r="I13" s="678"/>
      <c r="J13" s="678"/>
      <c r="K13" s="678"/>
      <c r="L13" s="678"/>
      <c r="M13" s="678"/>
      <c r="N13" s="678"/>
      <c r="O13" s="678"/>
      <c r="P13" s="678"/>
      <c r="Q13" s="679"/>
      <c r="R13" s="680" t="s">
        <v>127</v>
      </c>
      <c r="S13" s="681"/>
      <c r="T13" s="681"/>
      <c r="U13" s="681"/>
      <c r="V13" s="681"/>
      <c r="W13" s="681"/>
      <c r="X13" s="681"/>
      <c r="Y13" s="682"/>
      <c r="Z13" s="713" t="s">
        <v>183</v>
      </c>
      <c r="AA13" s="713"/>
      <c r="AB13" s="713"/>
      <c r="AC13" s="713"/>
      <c r="AD13" s="714" t="s">
        <v>127</v>
      </c>
      <c r="AE13" s="714"/>
      <c r="AF13" s="714"/>
      <c r="AG13" s="714"/>
      <c r="AH13" s="714"/>
      <c r="AI13" s="714"/>
      <c r="AJ13" s="714"/>
      <c r="AK13" s="714"/>
      <c r="AL13" s="683" t="s">
        <v>232</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6222677</v>
      </c>
      <c r="BH13" s="681"/>
      <c r="BI13" s="681"/>
      <c r="BJ13" s="681"/>
      <c r="BK13" s="681"/>
      <c r="BL13" s="681"/>
      <c r="BM13" s="681"/>
      <c r="BN13" s="682"/>
      <c r="BO13" s="713">
        <v>39.4</v>
      </c>
      <c r="BP13" s="713"/>
      <c r="BQ13" s="713"/>
      <c r="BR13" s="713"/>
      <c r="BS13" s="686" t="s">
        <v>183</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2937139</v>
      </c>
      <c r="CS13" s="681"/>
      <c r="CT13" s="681"/>
      <c r="CU13" s="681"/>
      <c r="CV13" s="681"/>
      <c r="CW13" s="681"/>
      <c r="CX13" s="681"/>
      <c r="CY13" s="682"/>
      <c r="CZ13" s="713">
        <v>6.4</v>
      </c>
      <c r="DA13" s="713"/>
      <c r="DB13" s="713"/>
      <c r="DC13" s="713"/>
      <c r="DD13" s="686">
        <v>1505897</v>
      </c>
      <c r="DE13" s="681"/>
      <c r="DF13" s="681"/>
      <c r="DG13" s="681"/>
      <c r="DH13" s="681"/>
      <c r="DI13" s="681"/>
      <c r="DJ13" s="681"/>
      <c r="DK13" s="681"/>
      <c r="DL13" s="681"/>
      <c r="DM13" s="681"/>
      <c r="DN13" s="681"/>
      <c r="DO13" s="681"/>
      <c r="DP13" s="682"/>
      <c r="DQ13" s="686">
        <v>2297716</v>
      </c>
      <c r="DR13" s="681"/>
      <c r="DS13" s="681"/>
      <c r="DT13" s="681"/>
      <c r="DU13" s="681"/>
      <c r="DV13" s="681"/>
      <c r="DW13" s="681"/>
      <c r="DX13" s="681"/>
      <c r="DY13" s="681"/>
      <c r="DZ13" s="681"/>
      <c r="EA13" s="681"/>
      <c r="EB13" s="681"/>
      <c r="EC13" s="727"/>
    </row>
    <row r="14" spans="2:143" ht="11.25" customHeight="1" x14ac:dyDescent="0.2">
      <c r="B14" s="677" t="s">
        <v>254</v>
      </c>
      <c r="C14" s="678"/>
      <c r="D14" s="678"/>
      <c r="E14" s="678"/>
      <c r="F14" s="678"/>
      <c r="G14" s="678"/>
      <c r="H14" s="678"/>
      <c r="I14" s="678"/>
      <c r="J14" s="678"/>
      <c r="K14" s="678"/>
      <c r="L14" s="678"/>
      <c r="M14" s="678"/>
      <c r="N14" s="678"/>
      <c r="O14" s="678"/>
      <c r="P14" s="678"/>
      <c r="Q14" s="679"/>
      <c r="R14" s="680">
        <v>13</v>
      </c>
      <c r="S14" s="681"/>
      <c r="T14" s="681"/>
      <c r="U14" s="681"/>
      <c r="V14" s="681"/>
      <c r="W14" s="681"/>
      <c r="X14" s="681"/>
      <c r="Y14" s="682"/>
      <c r="Z14" s="713">
        <v>0</v>
      </c>
      <c r="AA14" s="713"/>
      <c r="AB14" s="713"/>
      <c r="AC14" s="713"/>
      <c r="AD14" s="714">
        <v>13</v>
      </c>
      <c r="AE14" s="714"/>
      <c r="AF14" s="714"/>
      <c r="AG14" s="714"/>
      <c r="AH14" s="714"/>
      <c r="AI14" s="714"/>
      <c r="AJ14" s="714"/>
      <c r="AK14" s="714"/>
      <c r="AL14" s="683">
        <v>0</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78817</v>
      </c>
      <c r="BH14" s="681"/>
      <c r="BI14" s="681"/>
      <c r="BJ14" s="681"/>
      <c r="BK14" s="681"/>
      <c r="BL14" s="681"/>
      <c r="BM14" s="681"/>
      <c r="BN14" s="682"/>
      <c r="BO14" s="713">
        <v>0.5</v>
      </c>
      <c r="BP14" s="713"/>
      <c r="BQ14" s="713"/>
      <c r="BR14" s="713"/>
      <c r="BS14" s="686" t="s">
        <v>127</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1092410</v>
      </c>
      <c r="CS14" s="681"/>
      <c r="CT14" s="681"/>
      <c r="CU14" s="681"/>
      <c r="CV14" s="681"/>
      <c r="CW14" s="681"/>
      <c r="CX14" s="681"/>
      <c r="CY14" s="682"/>
      <c r="CZ14" s="713">
        <v>2.4</v>
      </c>
      <c r="DA14" s="713"/>
      <c r="DB14" s="713"/>
      <c r="DC14" s="713"/>
      <c r="DD14" s="686">
        <v>7009</v>
      </c>
      <c r="DE14" s="681"/>
      <c r="DF14" s="681"/>
      <c r="DG14" s="681"/>
      <c r="DH14" s="681"/>
      <c r="DI14" s="681"/>
      <c r="DJ14" s="681"/>
      <c r="DK14" s="681"/>
      <c r="DL14" s="681"/>
      <c r="DM14" s="681"/>
      <c r="DN14" s="681"/>
      <c r="DO14" s="681"/>
      <c r="DP14" s="682"/>
      <c r="DQ14" s="686">
        <v>1012380</v>
      </c>
      <c r="DR14" s="681"/>
      <c r="DS14" s="681"/>
      <c r="DT14" s="681"/>
      <c r="DU14" s="681"/>
      <c r="DV14" s="681"/>
      <c r="DW14" s="681"/>
      <c r="DX14" s="681"/>
      <c r="DY14" s="681"/>
      <c r="DZ14" s="681"/>
      <c r="EA14" s="681"/>
      <c r="EB14" s="681"/>
      <c r="EC14" s="727"/>
    </row>
    <row r="15" spans="2:143" ht="11.25" customHeight="1" x14ac:dyDescent="0.2">
      <c r="B15" s="677" t="s">
        <v>257</v>
      </c>
      <c r="C15" s="678"/>
      <c r="D15" s="678"/>
      <c r="E15" s="678"/>
      <c r="F15" s="678"/>
      <c r="G15" s="678"/>
      <c r="H15" s="678"/>
      <c r="I15" s="678"/>
      <c r="J15" s="678"/>
      <c r="K15" s="678"/>
      <c r="L15" s="678"/>
      <c r="M15" s="678"/>
      <c r="N15" s="678"/>
      <c r="O15" s="678"/>
      <c r="P15" s="678"/>
      <c r="Q15" s="679"/>
      <c r="R15" s="680" t="s">
        <v>232</v>
      </c>
      <c r="S15" s="681"/>
      <c r="T15" s="681"/>
      <c r="U15" s="681"/>
      <c r="V15" s="681"/>
      <c r="W15" s="681"/>
      <c r="X15" s="681"/>
      <c r="Y15" s="682"/>
      <c r="Z15" s="713" t="s">
        <v>183</v>
      </c>
      <c r="AA15" s="713"/>
      <c r="AB15" s="713"/>
      <c r="AC15" s="713"/>
      <c r="AD15" s="714" t="s">
        <v>127</v>
      </c>
      <c r="AE15" s="714"/>
      <c r="AF15" s="714"/>
      <c r="AG15" s="714"/>
      <c r="AH15" s="714"/>
      <c r="AI15" s="714"/>
      <c r="AJ15" s="714"/>
      <c r="AK15" s="714"/>
      <c r="AL15" s="683" t="s">
        <v>127</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429754</v>
      </c>
      <c r="BH15" s="681"/>
      <c r="BI15" s="681"/>
      <c r="BJ15" s="681"/>
      <c r="BK15" s="681"/>
      <c r="BL15" s="681"/>
      <c r="BM15" s="681"/>
      <c r="BN15" s="682"/>
      <c r="BO15" s="713">
        <v>2.7</v>
      </c>
      <c r="BP15" s="713"/>
      <c r="BQ15" s="713"/>
      <c r="BR15" s="713"/>
      <c r="BS15" s="686" t="s">
        <v>232</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7432791</v>
      </c>
      <c r="CS15" s="681"/>
      <c r="CT15" s="681"/>
      <c r="CU15" s="681"/>
      <c r="CV15" s="681"/>
      <c r="CW15" s="681"/>
      <c r="CX15" s="681"/>
      <c r="CY15" s="682"/>
      <c r="CZ15" s="713">
        <v>16.3</v>
      </c>
      <c r="DA15" s="713"/>
      <c r="DB15" s="713"/>
      <c r="DC15" s="713"/>
      <c r="DD15" s="686">
        <v>3436259</v>
      </c>
      <c r="DE15" s="681"/>
      <c r="DF15" s="681"/>
      <c r="DG15" s="681"/>
      <c r="DH15" s="681"/>
      <c r="DI15" s="681"/>
      <c r="DJ15" s="681"/>
      <c r="DK15" s="681"/>
      <c r="DL15" s="681"/>
      <c r="DM15" s="681"/>
      <c r="DN15" s="681"/>
      <c r="DO15" s="681"/>
      <c r="DP15" s="682"/>
      <c r="DQ15" s="686">
        <v>4209302</v>
      </c>
      <c r="DR15" s="681"/>
      <c r="DS15" s="681"/>
      <c r="DT15" s="681"/>
      <c r="DU15" s="681"/>
      <c r="DV15" s="681"/>
      <c r="DW15" s="681"/>
      <c r="DX15" s="681"/>
      <c r="DY15" s="681"/>
      <c r="DZ15" s="681"/>
      <c r="EA15" s="681"/>
      <c r="EB15" s="681"/>
      <c r="EC15" s="727"/>
    </row>
    <row r="16" spans="2:143" ht="11.25" customHeight="1" x14ac:dyDescent="0.2">
      <c r="B16" s="677" t="s">
        <v>260</v>
      </c>
      <c r="C16" s="678"/>
      <c r="D16" s="678"/>
      <c r="E16" s="678"/>
      <c r="F16" s="678"/>
      <c r="G16" s="678"/>
      <c r="H16" s="678"/>
      <c r="I16" s="678"/>
      <c r="J16" s="678"/>
      <c r="K16" s="678"/>
      <c r="L16" s="678"/>
      <c r="M16" s="678"/>
      <c r="N16" s="678"/>
      <c r="O16" s="678"/>
      <c r="P16" s="678"/>
      <c r="Q16" s="679"/>
      <c r="R16" s="680">
        <v>26328</v>
      </c>
      <c r="S16" s="681"/>
      <c r="T16" s="681"/>
      <c r="U16" s="681"/>
      <c r="V16" s="681"/>
      <c r="W16" s="681"/>
      <c r="X16" s="681"/>
      <c r="Y16" s="682"/>
      <c r="Z16" s="713">
        <v>0.1</v>
      </c>
      <c r="AA16" s="713"/>
      <c r="AB16" s="713"/>
      <c r="AC16" s="713"/>
      <c r="AD16" s="714">
        <v>26328</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127</v>
      </c>
      <c r="BH16" s="681"/>
      <c r="BI16" s="681"/>
      <c r="BJ16" s="681"/>
      <c r="BK16" s="681"/>
      <c r="BL16" s="681"/>
      <c r="BM16" s="681"/>
      <c r="BN16" s="682"/>
      <c r="BO16" s="713" t="s">
        <v>183</v>
      </c>
      <c r="BP16" s="713"/>
      <c r="BQ16" s="713"/>
      <c r="BR16" s="713"/>
      <c r="BS16" s="686" t="s">
        <v>232</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t="s">
        <v>127</v>
      </c>
      <c r="CS16" s="681"/>
      <c r="CT16" s="681"/>
      <c r="CU16" s="681"/>
      <c r="CV16" s="681"/>
      <c r="CW16" s="681"/>
      <c r="CX16" s="681"/>
      <c r="CY16" s="682"/>
      <c r="CZ16" s="713" t="s">
        <v>232</v>
      </c>
      <c r="DA16" s="713"/>
      <c r="DB16" s="713"/>
      <c r="DC16" s="713"/>
      <c r="DD16" s="686" t="s">
        <v>232</v>
      </c>
      <c r="DE16" s="681"/>
      <c r="DF16" s="681"/>
      <c r="DG16" s="681"/>
      <c r="DH16" s="681"/>
      <c r="DI16" s="681"/>
      <c r="DJ16" s="681"/>
      <c r="DK16" s="681"/>
      <c r="DL16" s="681"/>
      <c r="DM16" s="681"/>
      <c r="DN16" s="681"/>
      <c r="DO16" s="681"/>
      <c r="DP16" s="682"/>
      <c r="DQ16" s="686" t="s">
        <v>232</v>
      </c>
      <c r="DR16" s="681"/>
      <c r="DS16" s="681"/>
      <c r="DT16" s="681"/>
      <c r="DU16" s="681"/>
      <c r="DV16" s="681"/>
      <c r="DW16" s="681"/>
      <c r="DX16" s="681"/>
      <c r="DY16" s="681"/>
      <c r="DZ16" s="681"/>
      <c r="EA16" s="681"/>
      <c r="EB16" s="681"/>
      <c r="EC16" s="727"/>
    </row>
    <row r="17" spans="2:133" ht="11.25" customHeight="1" x14ac:dyDescent="0.2">
      <c r="B17" s="677" t="s">
        <v>263</v>
      </c>
      <c r="C17" s="678"/>
      <c r="D17" s="678"/>
      <c r="E17" s="678"/>
      <c r="F17" s="678"/>
      <c r="G17" s="678"/>
      <c r="H17" s="678"/>
      <c r="I17" s="678"/>
      <c r="J17" s="678"/>
      <c r="K17" s="678"/>
      <c r="L17" s="678"/>
      <c r="M17" s="678"/>
      <c r="N17" s="678"/>
      <c r="O17" s="678"/>
      <c r="P17" s="678"/>
      <c r="Q17" s="679"/>
      <c r="R17" s="680">
        <v>31025</v>
      </c>
      <c r="S17" s="681"/>
      <c r="T17" s="681"/>
      <c r="U17" s="681"/>
      <c r="V17" s="681"/>
      <c r="W17" s="681"/>
      <c r="X17" s="681"/>
      <c r="Y17" s="682"/>
      <c r="Z17" s="713">
        <v>0.1</v>
      </c>
      <c r="AA17" s="713"/>
      <c r="AB17" s="713"/>
      <c r="AC17" s="713"/>
      <c r="AD17" s="714">
        <v>31025</v>
      </c>
      <c r="AE17" s="714"/>
      <c r="AF17" s="714"/>
      <c r="AG17" s="714"/>
      <c r="AH17" s="714"/>
      <c r="AI17" s="714"/>
      <c r="AJ17" s="714"/>
      <c r="AK17" s="714"/>
      <c r="AL17" s="683">
        <v>0.2</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127</v>
      </c>
      <c r="BH17" s="681"/>
      <c r="BI17" s="681"/>
      <c r="BJ17" s="681"/>
      <c r="BK17" s="681"/>
      <c r="BL17" s="681"/>
      <c r="BM17" s="681"/>
      <c r="BN17" s="682"/>
      <c r="BO17" s="713" t="s">
        <v>127</v>
      </c>
      <c r="BP17" s="713"/>
      <c r="BQ17" s="713"/>
      <c r="BR17" s="713"/>
      <c r="BS17" s="686" t="s">
        <v>183</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2048025</v>
      </c>
      <c r="CS17" s="681"/>
      <c r="CT17" s="681"/>
      <c r="CU17" s="681"/>
      <c r="CV17" s="681"/>
      <c r="CW17" s="681"/>
      <c r="CX17" s="681"/>
      <c r="CY17" s="682"/>
      <c r="CZ17" s="713">
        <v>4.5</v>
      </c>
      <c r="DA17" s="713"/>
      <c r="DB17" s="713"/>
      <c r="DC17" s="713"/>
      <c r="DD17" s="686" t="s">
        <v>183</v>
      </c>
      <c r="DE17" s="681"/>
      <c r="DF17" s="681"/>
      <c r="DG17" s="681"/>
      <c r="DH17" s="681"/>
      <c r="DI17" s="681"/>
      <c r="DJ17" s="681"/>
      <c r="DK17" s="681"/>
      <c r="DL17" s="681"/>
      <c r="DM17" s="681"/>
      <c r="DN17" s="681"/>
      <c r="DO17" s="681"/>
      <c r="DP17" s="682"/>
      <c r="DQ17" s="686">
        <v>1986475</v>
      </c>
      <c r="DR17" s="681"/>
      <c r="DS17" s="681"/>
      <c r="DT17" s="681"/>
      <c r="DU17" s="681"/>
      <c r="DV17" s="681"/>
      <c r="DW17" s="681"/>
      <c r="DX17" s="681"/>
      <c r="DY17" s="681"/>
      <c r="DZ17" s="681"/>
      <c r="EA17" s="681"/>
      <c r="EB17" s="681"/>
      <c r="EC17" s="727"/>
    </row>
    <row r="18" spans="2:133" ht="11.25" customHeight="1" x14ac:dyDescent="0.2">
      <c r="B18" s="677" t="s">
        <v>266</v>
      </c>
      <c r="C18" s="678"/>
      <c r="D18" s="678"/>
      <c r="E18" s="678"/>
      <c r="F18" s="678"/>
      <c r="G18" s="678"/>
      <c r="H18" s="678"/>
      <c r="I18" s="678"/>
      <c r="J18" s="678"/>
      <c r="K18" s="678"/>
      <c r="L18" s="678"/>
      <c r="M18" s="678"/>
      <c r="N18" s="678"/>
      <c r="O18" s="678"/>
      <c r="P18" s="678"/>
      <c r="Q18" s="679"/>
      <c r="R18" s="680">
        <v>111590</v>
      </c>
      <c r="S18" s="681"/>
      <c r="T18" s="681"/>
      <c r="U18" s="681"/>
      <c r="V18" s="681"/>
      <c r="W18" s="681"/>
      <c r="X18" s="681"/>
      <c r="Y18" s="682"/>
      <c r="Z18" s="713">
        <v>0.2</v>
      </c>
      <c r="AA18" s="713"/>
      <c r="AB18" s="713"/>
      <c r="AC18" s="713"/>
      <c r="AD18" s="714">
        <v>111590</v>
      </c>
      <c r="AE18" s="714"/>
      <c r="AF18" s="714"/>
      <c r="AG18" s="714"/>
      <c r="AH18" s="714"/>
      <c r="AI18" s="714"/>
      <c r="AJ18" s="714"/>
      <c r="AK18" s="714"/>
      <c r="AL18" s="683">
        <v>0.6</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127</v>
      </c>
      <c r="BH18" s="681"/>
      <c r="BI18" s="681"/>
      <c r="BJ18" s="681"/>
      <c r="BK18" s="681"/>
      <c r="BL18" s="681"/>
      <c r="BM18" s="681"/>
      <c r="BN18" s="682"/>
      <c r="BO18" s="713" t="s">
        <v>183</v>
      </c>
      <c r="BP18" s="713"/>
      <c r="BQ18" s="713"/>
      <c r="BR18" s="713"/>
      <c r="BS18" s="686" t="s">
        <v>127</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127</v>
      </c>
      <c r="CS18" s="681"/>
      <c r="CT18" s="681"/>
      <c r="CU18" s="681"/>
      <c r="CV18" s="681"/>
      <c r="CW18" s="681"/>
      <c r="CX18" s="681"/>
      <c r="CY18" s="682"/>
      <c r="CZ18" s="713" t="s">
        <v>127</v>
      </c>
      <c r="DA18" s="713"/>
      <c r="DB18" s="713"/>
      <c r="DC18" s="713"/>
      <c r="DD18" s="686" t="s">
        <v>127</v>
      </c>
      <c r="DE18" s="681"/>
      <c r="DF18" s="681"/>
      <c r="DG18" s="681"/>
      <c r="DH18" s="681"/>
      <c r="DI18" s="681"/>
      <c r="DJ18" s="681"/>
      <c r="DK18" s="681"/>
      <c r="DL18" s="681"/>
      <c r="DM18" s="681"/>
      <c r="DN18" s="681"/>
      <c r="DO18" s="681"/>
      <c r="DP18" s="682"/>
      <c r="DQ18" s="686" t="s">
        <v>127</v>
      </c>
      <c r="DR18" s="681"/>
      <c r="DS18" s="681"/>
      <c r="DT18" s="681"/>
      <c r="DU18" s="681"/>
      <c r="DV18" s="681"/>
      <c r="DW18" s="681"/>
      <c r="DX18" s="681"/>
      <c r="DY18" s="681"/>
      <c r="DZ18" s="681"/>
      <c r="EA18" s="681"/>
      <c r="EB18" s="681"/>
      <c r="EC18" s="727"/>
    </row>
    <row r="19" spans="2:133" ht="11.25" customHeight="1" x14ac:dyDescent="0.2">
      <c r="B19" s="677" t="s">
        <v>269</v>
      </c>
      <c r="C19" s="678"/>
      <c r="D19" s="678"/>
      <c r="E19" s="678"/>
      <c r="F19" s="678"/>
      <c r="G19" s="678"/>
      <c r="H19" s="678"/>
      <c r="I19" s="678"/>
      <c r="J19" s="678"/>
      <c r="K19" s="678"/>
      <c r="L19" s="678"/>
      <c r="M19" s="678"/>
      <c r="N19" s="678"/>
      <c r="O19" s="678"/>
      <c r="P19" s="678"/>
      <c r="Q19" s="679"/>
      <c r="R19" s="680">
        <v>94252</v>
      </c>
      <c r="S19" s="681"/>
      <c r="T19" s="681"/>
      <c r="U19" s="681"/>
      <c r="V19" s="681"/>
      <c r="W19" s="681"/>
      <c r="X19" s="681"/>
      <c r="Y19" s="682"/>
      <c r="Z19" s="713">
        <v>0.2</v>
      </c>
      <c r="AA19" s="713"/>
      <c r="AB19" s="713"/>
      <c r="AC19" s="713"/>
      <c r="AD19" s="714">
        <v>94252</v>
      </c>
      <c r="AE19" s="714"/>
      <c r="AF19" s="714"/>
      <c r="AG19" s="714"/>
      <c r="AH19" s="714"/>
      <c r="AI19" s="714"/>
      <c r="AJ19" s="714"/>
      <c r="AK19" s="714"/>
      <c r="AL19" s="683">
        <v>0.5</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1289531</v>
      </c>
      <c r="BH19" s="681"/>
      <c r="BI19" s="681"/>
      <c r="BJ19" s="681"/>
      <c r="BK19" s="681"/>
      <c r="BL19" s="681"/>
      <c r="BM19" s="681"/>
      <c r="BN19" s="682"/>
      <c r="BO19" s="713">
        <v>8.1999999999999993</v>
      </c>
      <c r="BP19" s="713"/>
      <c r="BQ19" s="713"/>
      <c r="BR19" s="713"/>
      <c r="BS19" s="686" t="s">
        <v>183</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232</v>
      </c>
      <c r="CS19" s="681"/>
      <c r="CT19" s="681"/>
      <c r="CU19" s="681"/>
      <c r="CV19" s="681"/>
      <c r="CW19" s="681"/>
      <c r="CX19" s="681"/>
      <c r="CY19" s="682"/>
      <c r="CZ19" s="713" t="s">
        <v>127</v>
      </c>
      <c r="DA19" s="713"/>
      <c r="DB19" s="713"/>
      <c r="DC19" s="713"/>
      <c r="DD19" s="686" t="s">
        <v>127</v>
      </c>
      <c r="DE19" s="681"/>
      <c r="DF19" s="681"/>
      <c r="DG19" s="681"/>
      <c r="DH19" s="681"/>
      <c r="DI19" s="681"/>
      <c r="DJ19" s="681"/>
      <c r="DK19" s="681"/>
      <c r="DL19" s="681"/>
      <c r="DM19" s="681"/>
      <c r="DN19" s="681"/>
      <c r="DO19" s="681"/>
      <c r="DP19" s="682"/>
      <c r="DQ19" s="686" t="s">
        <v>127</v>
      </c>
      <c r="DR19" s="681"/>
      <c r="DS19" s="681"/>
      <c r="DT19" s="681"/>
      <c r="DU19" s="681"/>
      <c r="DV19" s="681"/>
      <c r="DW19" s="681"/>
      <c r="DX19" s="681"/>
      <c r="DY19" s="681"/>
      <c r="DZ19" s="681"/>
      <c r="EA19" s="681"/>
      <c r="EB19" s="681"/>
      <c r="EC19" s="727"/>
    </row>
    <row r="20" spans="2:133" ht="11.25" customHeight="1" x14ac:dyDescent="0.2">
      <c r="B20" s="677" t="s">
        <v>272</v>
      </c>
      <c r="C20" s="678"/>
      <c r="D20" s="678"/>
      <c r="E20" s="678"/>
      <c r="F20" s="678"/>
      <c r="G20" s="678"/>
      <c r="H20" s="678"/>
      <c r="I20" s="678"/>
      <c r="J20" s="678"/>
      <c r="K20" s="678"/>
      <c r="L20" s="678"/>
      <c r="M20" s="678"/>
      <c r="N20" s="678"/>
      <c r="O20" s="678"/>
      <c r="P20" s="678"/>
      <c r="Q20" s="679"/>
      <c r="R20" s="680">
        <v>14950</v>
      </c>
      <c r="S20" s="681"/>
      <c r="T20" s="681"/>
      <c r="U20" s="681"/>
      <c r="V20" s="681"/>
      <c r="W20" s="681"/>
      <c r="X20" s="681"/>
      <c r="Y20" s="682"/>
      <c r="Z20" s="713">
        <v>0</v>
      </c>
      <c r="AA20" s="713"/>
      <c r="AB20" s="713"/>
      <c r="AC20" s="713"/>
      <c r="AD20" s="714">
        <v>14950</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1289531</v>
      </c>
      <c r="BH20" s="681"/>
      <c r="BI20" s="681"/>
      <c r="BJ20" s="681"/>
      <c r="BK20" s="681"/>
      <c r="BL20" s="681"/>
      <c r="BM20" s="681"/>
      <c r="BN20" s="682"/>
      <c r="BO20" s="713">
        <v>8.1999999999999993</v>
      </c>
      <c r="BP20" s="713"/>
      <c r="BQ20" s="713"/>
      <c r="BR20" s="713"/>
      <c r="BS20" s="686" t="s">
        <v>127</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45621756</v>
      </c>
      <c r="CS20" s="681"/>
      <c r="CT20" s="681"/>
      <c r="CU20" s="681"/>
      <c r="CV20" s="681"/>
      <c r="CW20" s="681"/>
      <c r="CX20" s="681"/>
      <c r="CY20" s="682"/>
      <c r="CZ20" s="713">
        <v>100</v>
      </c>
      <c r="DA20" s="713"/>
      <c r="DB20" s="713"/>
      <c r="DC20" s="713"/>
      <c r="DD20" s="686">
        <v>6151480</v>
      </c>
      <c r="DE20" s="681"/>
      <c r="DF20" s="681"/>
      <c r="DG20" s="681"/>
      <c r="DH20" s="681"/>
      <c r="DI20" s="681"/>
      <c r="DJ20" s="681"/>
      <c r="DK20" s="681"/>
      <c r="DL20" s="681"/>
      <c r="DM20" s="681"/>
      <c r="DN20" s="681"/>
      <c r="DO20" s="681"/>
      <c r="DP20" s="682"/>
      <c r="DQ20" s="686">
        <v>20768578</v>
      </c>
      <c r="DR20" s="681"/>
      <c r="DS20" s="681"/>
      <c r="DT20" s="681"/>
      <c r="DU20" s="681"/>
      <c r="DV20" s="681"/>
      <c r="DW20" s="681"/>
      <c r="DX20" s="681"/>
      <c r="DY20" s="681"/>
      <c r="DZ20" s="681"/>
      <c r="EA20" s="681"/>
      <c r="EB20" s="681"/>
      <c r="EC20" s="727"/>
    </row>
    <row r="21" spans="2:133" ht="11.25" customHeight="1" x14ac:dyDescent="0.2">
      <c r="B21" s="677" t="s">
        <v>275</v>
      </c>
      <c r="C21" s="678"/>
      <c r="D21" s="678"/>
      <c r="E21" s="678"/>
      <c r="F21" s="678"/>
      <c r="G21" s="678"/>
      <c r="H21" s="678"/>
      <c r="I21" s="678"/>
      <c r="J21" s="678"/>
      <c r="K21" s="678"/>
      <c r="L21" s="678"/>
      <c r="M21" s="678"/>
      <c r="N21" s="678"/>
      <c r="O21" s="678"/>
      <c r="P21" s="678"/>
      <c r="Q21" s="679"/>
      <c r="R21" s="680">
        <v>2388</v>
      </c>
      <c r="S21" s="681"/>
      <c r="T21" s="681"/>
      <c r="U21" s="681"/>
      <c r="V21" s="681"/>
      <c r="W21" s="681"/>
      <c r="X21" s="681"/>
      <c r="Y21" s="682"/>
      <c r="Z21" s="713">
        <v>0</v>
      </c>
      <c r="AA21" s="713"/>
      <c r="AB21" s="713"/>
      <c r="AC21" s="713"/>
      <c r="AD21" s="714">
        <v>2388</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t="s">
        <v>127</v>
      </c>
      <c r="BH21" s="681"/>
      <c r="BI21" s="681"/>
      <c r="BJ21" s="681"/>
      <c r="BK21" s="681"/>
      <c r="BL21" s="681"/>
      <c r="BM21" s="681"/>
      <c r="BN21" s="682"/>
      <c r="BO21" s="713" t="s">
        <v>127</v>
      </c>
      <c r="BP21" s="713"/>
      <c r="BQ21" s="713"/>
      <c r="BR21" s="713"/>
      <c r="BS21" s="686" t="s">
        <v>183</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277</v>
      </c>
      <c r="C22" s="678"/>
      <c r="D22" s="678"/>
      <c r="E22" s="678"/>
      <c r="F22" s="678"/>
      <c r="G22" s="678"/>
      <c r="H22" s="678"/>
      <c r="I22" s="678"/>
      <c r="J22" s="678"/>
      <c r="K22" s="678"/>
      <c r="L22" s="678"/>
      <c r="M22" s="678"/>
      <c r="N22" s="678"/>
      <c r="O22" s="678"/>
      <c r="P22" s="678"/>
      <c r="Q22" s="679"/>
      <c r="R22" s="680">
        <v>819124</v>
      </c>
      <c r="S22" s="681"/>
      <c r="T22" s="681"/>
      <c r="U22" s="681"/>
      <c r="V22" s="681"/>
      <c r="W22" s="681"/>
      <c r="X22" s="681"/>
      <c r="Y22" s="682"/>
      <c r="Z22" s="713">
        <v>1.7</v>
      </c>
      <c r="AA22" s="713"/>
      <c r="AB22" s="713"/>
      <c r="AC22" s="713"/>
      <c r="AD22" s="714">
        <v>629522</v>
      </c>
      <c r="AE22" s="714"/>
      <c r="AF22" s="714"/>
      <c r="AG22" s="714"/>
      <c r="AH22" s="714"/>
      <c r="AI22" s="714"/>
      <c r="AJ22" s="714"/>
      <c r="AK22" s="714"/>
      <c r="AL22" s="683">
        <v>3.5</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127</v>
      </c>
      <c r="BH22" s="681"/>
      <c r="BI22" s="681"/>
      <c r="BJ22" s="681"/>
      <c r="BK22" s="681"/>
      <c r="BL22" s="681"/>
      <c r="BM22" s="681"/>
      <c r="BN22" s="682"/>
      <c r="BO22" s="713" t="s">
        <v>127</v>
      </c>
      <c r="BP22" s="713"/>
      <c r="BQ22" s="713"/>
      <c r="BR22" s="713"/>
      <c r="BS22" s="686" t="s">
        <v>183</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280</v>
      </c>
      <c r="C23" s="678"/>
      <c r="D23" s="678"/>
      <c r="E23" s="678"/>
      <c r="F23" s="678"/>
      <c r="G23" s="678"/>
      <c r="H23" s="678"/>
      <c r="I23" s="678"/>
      <c r="J23" s="678"/>
      <c r="K23" s="678"/>
      <c r="L23" s="678"/>
      <c r="M23" s="678"/>
      <c r="N23" s="678"/>
      <c r="O23" s="678"/>
      <c r="P23" s="678"/>
      <c r="Q23" s="679"/>
      <c r="R23" s="680">
        <v>629522</v>
      </c>
      <c r="S23" s="681"/>
      <c r="T23" s="681"/>
      <c r="U23" s="681"/>
      <c r="V23" s="681"/>
      <c r="W23" s="681"/>
      <c r="X23" s="681"/>
      <c r="Y23" s="682"/>
      <c r="Z23" s="713">
        <v>1.3</v>
      </c>
      <c r="AA23" s="713"/>
      <c r="AB23" s="713"/>
      <c r="AC23" s="713"/>
      <c r="AD23" s="714">
        <v>629522</v>
      </c>
      <c r="AE23" s="714"/>
      <c r="AF23" s="714"/>
      <c r="AG23" s="714"/>
      <c r="AH23" s="714"/>
      <c r="AI23" s="714"/>
      <c r="AJ23" s="714"/>
      <c r="AK23" s="714"/>
      <c r="AL23" s="683">
        <v>3.5</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v>1289531</v>
      </c>
      <c r="BH23" s="681"/>
      <c r="BI23" s="681"/>
      <c r="BJ23" s="681"/>
      <c r="BK23" s="681"/>
      <c r="BL23" s="681"/>
      <c r="BM23" s="681"/>
      <c r="BN23" s="682"/>
      <c r="BO23" s="713">
        <v>8.1999999999999993</v>
      </c>
      <c r="BP23" s="713"/>
      <c r="BQ23" s="713"/>
      <c r="BR23" s="713"/>
      <c r="BS23" s="686" t="s">
        <v>127</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2">
      <c r="B24" s="677" t="s">
        <v>287</v>
      </c>
      <c r="C24" s="678"/>
      <c r="D24" s="678"/>
      <c r="E24" s="678"/>
      <c r="F24" s="678"/>
      <c r="G24" s="678"/>
      <c r="H24" s="678"/>
      <c r="I24" s="678"/>
      <c r="J24" s="678"/>
      <c r="K24" s="678"/>
      <c r="L24" s="678"/>
      <c r="M24" s="678"/>
      <c r="N24" s="678"/>
      <c r="O24" s="678"/>
      <c r="P24" s="678"/>
      <c r="Q24" s="679"/>
      <c r="R24" s="680">
        <v>189558</v>
      </c>
      <c r="S24" s="681"/>
      <c r="T24" s="681"/>
      <c r="U24" s="681"/>
      <c r="V24" s="681"/>
      <c r="W24" s="681"/>
      <c r="X24" s="681"/>
      <c r="Y24" s="682"/>
      <c r="Z24" s="713">
        <v>0.4</v>
      </c>
      <c r="AA24" s="713"/>
      <c r="AB24" s="713"/>
      <c r="AC24" s="713"/>
      <c r="AD24" s="714" t="s">
        <v>127</v>
      </c>
      <c r="AE24" s="714"/>
      <c r="AF24" s="714"/>
      <c r="AG24" s="714"/>
      <c r="AH24" s="714"/>
      <c r="AI24" s="714"/>
      <c r="AJ24" s="714"/>
      <c r="AK24" s="714"/>
      <c r="AL24" s="683" t="s">
        <v>183</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127</v>
      </c>
      <c r="BH24" s="681"/>
      <c r="BI24" s="681"/>
      <c r="BJ24" s="681"/>
      <c r="BK24" s="681"/>
      <c r="BL24" s="681"/>
      <c r="BM24" s="681"/>
      <c r="BN24" s="682"/>
      <c r="BO24" s="713" t="s">
        <v>127</v>
      </c>
      <c r="BP24" s="713"/>
      <c r="BQ24" s="713"/>
      <c r="BR24" s="713"/>
      <c r="BS24" s="686" t="s">
        <v>127</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18288371</v>
      </c>
      <c r="CS24" s="736"/>
      <c r="CT24" s="736"/>
      <c r="CU24" s="736"/>
      <c r="CV24" s="736"/>
      <c r="CW24" s="736"/>
      <c r="CX24" s="736"/>
      <c r="CY24" s="779"/>
      <c r="CZ24" s="780">
        <v>40.1</v>
      </c>
      <c r="DA24" s="751"/>
      <c r="DB24" s="751"/>
      <c r="DC24" s="783"/>
      <c r="DD24" s="778">
        <v>10409054</v>
      </c>
      <c r="DE24" s="736"/>
      <c r="DF24" s="736"/>
      <c r="DG24" s="736"/>
      <c r="DH24" s="736"/>
      <c r="DI24" s="736"/>
      <c r="DJ24" s="736"/>
      <c r="DK24" s="779"/>
      <c r="DL24" s="778">
        <v>10234778</v>
      </c>
      <c r="DM24" s="736"/>
      <c r="DN24" s="736"/>
      <c r="DO24" s="736"/>
      <c r="DP24" s="736"/>
      <c r="DQ24" s="736"/>
      <c r="DR24" s="736"/>
      <c r="DS24" s="736"/>
      <c r="DT24" s="736"/>
      <c r="DU24" s="736"/>
      <c r="DV24" s="779"/>
      <c r="DW24" s="780">
        <v>55.4</v>
      </c>
      <c r="DX24" s="751"/>
      <c r="DY24" s="751"/>
      <c r="DZ24" s="751"/>
      <c r="EA24" s="751"/>
      <c r="EB24" s="751"/>
      <c r="EC24" s="781"/>
    </row>
    <row r="25" spans="2:133" ht="11.25" customHeight="1" x14ac:dyDescent="0.2">
      <c r="B25" s="677" t="s">
        <v>290</v>
      </c>
      <c r="C25" s="678"/>
      <c r="D25" s="678"/>
      <c r="E25" s="678"/>
      <c r="F25" s="678"/>
      <c r="G25" s="678"/>
      <c r="H25" s="678"/>
      <c r="I25" s="678"/>
      <c r="J25" s="678"/>
      <c r="K25" s="678"/>
      <c r="L25" s="678"/>
      <c r="M25" s="678"/>
      <c r="N25" s="678"/>
      <c r="O25" s="678"/>
      <c r="P25" s="678"/>
      <c r="Q25" s="679"/>
      <c r="R25" s="680">
        <v>44</v>
      </c>
      <c r="S25" s="681"/>
      <c r="T25" s="681"/>
      <c r="U25" s="681"/>
      <c r="V25" s="681"/>
      <c r="W25" s="681"/>
      <c r="X25" s="681"/>
      <c r="Y25" s="682"/>
      <c r="Z25" s="713">
        <v>0</v>
      </c>
      <c r="AA25" s="713"/>
      <c r="AB25" s="713"/>
      <c r="AC25" s="713"/>
      <c r="AD25" s="714" t="s">
        <v>127</v>
      </c>
      <c r="AE25" s="714"/>
      <c r="AF25" s="714"/>
      <c r="AG25" s="714"/>
      <c r="AH25" s="714"/>
      <c r="AI25" s="714"/>
      <c r="AJ25" s="714"/>
      <c r="AK25" s="714"/>
      <c r="AL25" s="683" t="s">
        <v>127</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127</v>
      </c>
      <c r="BH25" s="681"/>
      <c r="BI25" s="681"/>
      <c r="BJ25" s="681"/>
      <c r="BK25" s="681"/>
      <c r="BL25" s="681"/>
      <c r="BM25" s="681"/>
      <c r="BN25" s="682"/>
      <c r="BO25" s="713" t="s">
        <v>127</v>
      </c>
      <c r="BP25" s="713"/>
      <c r="BQ25" s="713"/>
      <c r="BR25" s="713"/>
      <c r="BS25" s="686" t="s">
        <v>127</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5579497</v>
      </c>
      <c r="CS25" s="699"/>
      <c r="CT25" s="699"/>
      <c r="CU25" s="699"/>
      <c r="CV25" s="699"/>
      <c r="CW25" s="699"/>
      <c r="CX25" s="699"/>
      <c r="CY25" s="700"/>
      <c r="CZ25" s="683">
        <v>12.2</v>
      </c>
      <c r="DA25" s="701"/>
      <c r="DB25" s="701"/>
      <c r="DC25" s="702"/>
      <c r="DD25" s="686">
        <v>5112286</v>
      </c>
      <c r="DE25" s="699"/>
      <c r="DF25" s="699"/>
      <c r="DG25" s="699"/>
      <c r="DH25" s="699"/>
      <c r="DI25" s="699"/>
      <c r="DJ25" s="699"/>
      <c r="DK25" s="700"/>
      <c r="DL25" s="686">
        <v>4998569</v>
      </c>
      <c r="DM25" s="699"/>
      <c r="DN25" s="699"/>
      <c r="DO25" s="699"/>
      <c r="DP25" s="699"/>
      <c r="DQ25" s="699"/>
      <c r="DR25" s="699"/>
      <c r="DS25" s="699"/>
      <c r="DT25" s="699"/>
      <c r="DU25" s="699"/>
      <c r="DV25" s="700"/>
      <c r="DW25" s="683">
        <v>27</v>
      </c>
      <c r="DX25" s="701"/>
      <c r="DY25" s="701"/>
      <c r="DZ25" s="701"/>
      <c r="EA25" s="701"/>
      <c r="EB25" s="701"/>
      <c r="EC25" s="722"/>
    </row>
    <row r="26" spans="2:133" ht="11.25" customHeight="1" x14ac:dyDescent="0.2">
      <c r="B26" s="677" t="s">
        <v>293</v>
      </c>
      <c r="C26" s="678"/>
      <c r="D26" s="678"/>
      <c r="E26" s="678"/>
      <c r="F26" s="678"/>
      <c r="G26" s="678"/>
      <c r="H26" s="678"/>
      <c r="I26" s="678"/>
      <c r="J26" s="678"/>
      <c r="K26" s="678"/>
      <c r="L26" s="678"/>
      <c r="M26" s="678"/>
      <c r="N26" s="678"/>
      <c r="O26" s="678"/>
      <c r="P26" s="678"/>
      <c r="Q26" s="679"/>
      <c r="R26" s="680">
        <v>19047298</v>
      </c>
      <c r="S26" s="681"/>
      <c r="T26" s="681"/>
      <c r="U26" s="681"/>
      <c r="V26" s="681"/>
      <c r="W26" s="681"/>
      <c r="X26" s="681"/>
      <c r="Y26" s="682"/>
      <c r="Z26" s="713">
        <v>40.4</v>
      </c>
      <c r="AA26" s="713"/>
      <c r="AB26" s="713"/>
      <c r="AC26" s="713"/>
      <c r="AD26" s="714">
        <v>17568165</v>
      </c>
      <c r="AE26" s="714"/>
      <c r="AF26" s="714"/>
      <c r="AG26" s="714"/>
      <c r="AH26" s="714"/>
      <c r="AI26" s="714"/>
      <c r="AJ26" s="714"/>
      <c r="AK26" s="714"/>
      <c r="AL26" s="683">
        <v>98.1</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127</v>
      </c>
      <c r="BH26" s="681"/>
      <c r="BI26" s="681"/>
      <c r="BJ26" s="681"/>
      <c r="BK26" s="681"/>
      <c r="BL26" s="681"/>
      <c r="BM26" s="681"/>
      <c r="BN26" s="682"/>
      <c r="BO26" s="713" t="s">
        <v>127</v>
      </c>
      <c r="BP26" s="713"/>
      <c r="BQ26" s="713"/>
      <c r="BR26" s="713"/>
      <c r="BS26" s="686" t="s">
        <v>183</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3251154</v>
      </c>
      <c r="CS26" s="681"/>
      <c r="CT26" s="681"/>
      <c r="CU26" s="681"/>
      <c r="CV26" s="681"/>
      <c r="CW26" s="681"/>
      <c r="CX26" s="681"/>
      <c r="CY26" s="682"/>
      <c r="CZ26" s="683">
        <v>7.1</v>
      </c>
      <c r="DA26" s="701"/>
      <c r="DB26" s="701"/>
      <c r="DC26" s="702"/>
      <c r="DD26" s="686">
        <v>3018572</v>
      </c>
      <c r="DE26" s="681"/>
      <c r="DF26" s="681"/>
      <c r="DG26" s="681"/>
      <c r="DH26" s="681"/>
      <c r="DI26" s="681"/>
      <c r="DJ26" s="681"/>
      <c r="DK26" s="682"/>
      <c r="DL26" s="686" t="s">
        <v>127</v>
      </c>
      <c r="DM26" s="681"/>
      <c r="DN26" s="681"/>
      <c r="DO26" s="681"/>
      <c r="DP26" s="681"/>
      <c r="DQ26" s="681"/>
      <c r="DR26" s="681"/>
      <c r="DS26" s="681"/>
      <c r="DT26" s="681"/>
      <c r="DU26" s="681"/>
      <c r="DV26" s="682"/>
      <c r="DW26" s="683" t="s">
        <v>183</v>
      </c>
      <c r="DX26" s="701"/>
      <c r="DY26" s="701"/>
      <c r="DZ26" s="701"/>
      <c r="EA26" s="701"/>
      <c r="EB26" s="701"/>
      <c r="EC26" s="722"/>
    </row>
    <row r="27" spans="2:133" ht="11.25" customHeight="1" x14ac:dyDescent="0.2">
      <c r="B27" s="677" t="s">
        <v>296</v>
      </c>
      <c r="C27" s="678"/>
      <c r="D27" s="678"/>
      <c r="E27" s="678"/>
      <c r="F27" s="678"/>
      <c r="G27" s="678"/>
      <c r="H27" s="678"/>
      <c r="I27" s="678"/>
      <c r="J27" s="678"/>
      <c r="K27" s="678"/>
      <c r="L27" s="678"/>
      <c r="M27" s="678"/>
      <c r="N27" s="678"/>
      <c r="O27" s="678"/>
      <c r="P27" s="678"/>
      <c r="Q27" s="679"/>
      <c r="R27" s="680">
        <v>9680</v>
      </c>
      <c r="S27" s="681"/>
      <c r="T27" s="681"/>
      <c r="U27" s="681"/>
      <c r="V27" s="681"/>
      <c r="W27" s="681"/>
      <c r="X27" s="681"/>
      <c r="Y27" s="682"/>
      <c r="Z27" s="713">
        <v>0</v>
      </c>
      <c r="AA27" s="713"/>
      <c r="AB27" s="713"/>
      <c r="AC27" s="713"/>
      <c r="AD27" s="714">
        <v>9680</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15809875</v>
      </c>
      <c r="BH27" s="681"/>
      <c r="BI27" s="681"/>
      <c r="BJ27" s="681"/>
      <c r="BK27" s="681"/>
      <c r="BL27" s="681"/>
      <c r="BM27" s="681"/>
      <c r="BN27" s="682"/>
      <c r="BO27" s="713">
        <v>100</v>
      </c>
      <c r="BP27" s="713"/>
      <c r="BQ27" s="713"/>
      <c r="BR27" s="713"/>
      <c r="BS27" s="686">
        <v>38830</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10660849</v>
      </c>
      <c r="CS27" s="699"/>
      <c r="CT27" s="699"/>
      <c r="CU27" s="699"/>
      <c r="CV27" s="699"/>
      <c r="CW27" s="699"/>
      <c r="CX27" s="699"/>
      <c r="CY27" s="700"/>
      <c r="CZ27" s="683">
        <v>23.4</v>
      </c>
      <c r="DA27" s="701"/>
      <c r="DB27" s="701"/>
      <c r="DC27" s="702"/>
      <c r="DD27" s="686">
        <v>3310293</v>
      </c>
      <c r="DE27" s="699"/>
      <c r="DF27" s="699"/>
      <c r="DG27" s="699"/>
      <c r="DH27" s="699"/>
      <c r="DI27" s="699"/>
      <c r="DJ27" s="699"/>
      <c r="DK27" s="700"/>
      <c r="DL27" s="686">
        <v>3249734</v>
      </c>
      <c r="DM27" s="699"/>
      <c r="DN27" s="699"/>
      <c r="DO27" s="699"/>
      <c r="DP27" s="699"/>
      <c r="DQ27" s="699"/>
      <c r="DR27" s="699"/>
      <c r="DS27" s="699"/>
      <c r="DT27" s="699"/>
      <c r="DU27" s="699"/>
      <c r="DV27" s="700"/>
      <c r="DW27" s="683">
        <v>17.600000000000001</v>
      </c>
      <c r="DX27" s="701"/>
      <c r="DY27" s="701"/>
      <c r="DZ27" s="701"/>
      <c r="EA27" s="701"/>
      <c r="EB27" s="701"/>
      <c r="EC27" s="722"/>
    </row>
    <row r="28" spans="2:133" ht="11.25" customHeight="1" x14ac:dyDescent="0.2">
      <c r="B28" s="677" t="s">
        <v>299</v>
      </c>
      <c r="C28" s="678"/>
      <c r="D28" s="678"/>
      <c r="E28" s="678"/>
      <c r="F28" s="678"/>
      <c r="G28" s="678"/>
      <c r="H28" s="678"/>
      <c r="I28" s="678"/>
      <c r="J28" s="678"/>
      <c r="K28" s="678"/>
      <c r="L28" s="678"/>
      <c r="M28" s="678"/>
      <c r="N28" s="678"/>
      <c r="O28" s="678"/>
      <c r="P28" s="678"/>
      <c r="Q28" s="679"/>
      <c r="R28" s="680">
        <v>187343</v>
      </c>
      <c r="S28" s="681"/>
      <c r="T28" s="681"/>
      <c r="U28" s="681"/>
      <c r="V28" s="681"/>
      <c r="W28" s="681"/>
      <c r="X28" s="681"/>
      <c r="Y28" s="682"/>
      <c r="Z28" s="713">
        <v>0.4</v>
      </c>
      <c r="AA28" s="713"/>
      <c r="AB28" s="713"/>
      <c r="AC28" s="713"/>
      <c r="AD28" s="714" t="s">
        <v>183</v>
      </c>
      <c r="AE28" s="714"/>
      <c r="AF28" s="714"/>
      <c r="AG28" s="714"/>
      <c r="AH28" s="714"/>
      <c r="AI28" s="714"/>
      <c r="AJ28" s="714"/>
      <c r="AK28" s="714"/>
      <c r="AL28" s="683" t="s">
        <v>232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2048025</v>
      </c>
      <c r="CS28" s="681"/>
      <c r="CT28" s="681"/>
      <c r="CU28" s="681"/>
      <c r="CV28" s="681"/>
      <c r="CW28" s="681"/>
      <c r="CX28" s="681"/>
      <c r="CY28" s="682"/>
      <c r="CZ28" s="683">
        <v>4.5</v>
      </c>
      <c r="DA28" s="701"/>
      <c r="DB28" s="701"/>
      <c r="DC28" s="702"/>
      <c r="DD28" s="686">
        <v>1986475</v>
      </c>
      <c r="DE28" s="681"/>
      <c r="DF28" s="681"/>
      <c r="DG28" s="681"/>
      <c r="DH28" s="681"/>
      <c r="DI28" s="681"/>
      <c r="DJ28" s="681"/>
      <c r="DK28" s="682"/>
      <c r="DL28" s="686">
        <v>1986475</v>
      </c>
      <c r="DM28" s="681"/>
      <c r="DN28" s="681"/>
      <c r="DO28" s="681"/>
      <c r="DP28" s="681"/>
      <c r="DQ28" s="681"/>
      <c r="DR28" s="681"/>
      <c r="DS28" s="681"/>
      <c r="DT28" s="681"/>
      <c r="DU28" s="681"/>
      <c r="DV28" s="682"/>
      <c r="DW28" s="683">
        <v>10.7</v>
      </c>
      <c r="DX28" s="701"/>
      <c r="DY28" s="701"/>
      <c r="DZ28" s="701"/>
      <c r="EA28" s="701"/>
      <c r="EB28" s="701"/>
      <c r="EC28" s="722"/>
    </row>
    <row r="29" spans="2:133" ht="11.25" customHeight="1" x14ac:dyDescent="0.2">
      <c r="B29" s="677" t="s">
        <v>301</v>
      </c>
      <c r="C29" s="678"/>
      <c r="D29" s="678"/>
      <c r="E29" s="678"/>
      <c r="F29" s="678"/>
      <c r="G29" s="678"/>
      <c r="H29" s="678"/>
      <c r="I29" s="678"/>
      <c r="J29" s="678"/>
      <c r="K29" s="678"/>
      <c r="L29" s="678"/>
      <c r="M29" s="678"/>
      <c r="N29" s="678"/>
      <c r="O29" s="678"/>
      <c r="P29" s="678"/>
      <c r="Q29" s="679"/>
      <c r="R29" s="680">
        <v>258828</v>
      </c>
      <c r="S29" s="681"/>
      <c r="T29" s="681"/>
      <c r="U29" s="681"/>
      <c r="V29" s="681"/>
      <c r="W29" s="681"/>
      <c r="X29" s="681"/>
      <c r="Y29" s="682"/>
      <c r="Z29" s="713">
        <v>0.5</v>
      </c>
      <c r="AA29" s="713"/>
      <c r="AB29" s="713"/>
      <c r="AC29" s="713"/>
      <c r="AD29" s="714">
        <v>85647</v>
      </c>
      <c r="AE29" s="714"/>
      <c r="AF29" s="714"/>
      <c r="AG29" s="714"/>
      <c r="AH29" s="714"/>
      <c r="AI29" s="714"/>
      <c r="AJ29" s="714"/>
      <c r="AK29" s="714"/>
      <c r="AL29" s="683">
        <v>0.5</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2048014</v>
      </c>
      <c r="CS29" s="699"/>
      <c r="CT29" s="699"/>
      <c r="CU29" s="699"/>
      <c r="CV29" s="699"/>
      <c r="CW29" s="699"/>
      <c r="CX29" s="699"/>
      <c r="CY29" s="700"/>
      <c r="CZ29" s="683">
        <v>4.5</v>
      </c>
      <c r="DA29" s="701"/>
      <c r="DB29" s="701"/>
      <c r="DC29" s="702"/>
      <c r="DD29" s="686">
        <v>1986464</v>
      </c>
      <c r="DE29" s="699"/>
      <c r="DF29" s="699"/>
      <c r="DG29" s="699"/>
      <c r="DH29" s="699"/>
      <c r="DI29" s="699"/>
      <c r="DJ29" s="699"/>
      <c r="DK29" s="700"/>
      <c r="DL29" s="686">
        <v>1986464</v>
      </c>
      <c r="DM29" s="699"/>
      <c r="DN29" s="699"/>
      <c r="DO29" s="699"/>
      <c r="DP29" s="699"/>
      <c r="DQ29" s="699"/>
      <c r="DR29" s="699"/>
      <c r="DS29" s="699"/>
      <c r="DT29" s="699"/>
      <c r="DU29" s="699"/>
      <c r="DV29" s="700"/>
      <c r="DW29" s="683">
        <v>10.7</v>
      </c>
      <c r="DX29" s="701"/>
      <c r="DY29" s="701"/>
      <c r="DZ29" s="701"/>
      <c r="EA29" s="701"/>
      <c r="EB29" s="701"/>
      <c r="EC29" s="722"/>
    </row>
    <row r="30" spans="2:133" ht="11.25" customHeight="1" x14ac:dyDescent="0.2">
      <c r="B30" s="677" t="s">
        <v>304</v>
      </c>
      <c r="C30" s="678"/>
      <c r="D30" s="678"/>
      <c r="E30" s="678"/>
      <c r="F30" s="678"/>
      <c r="G30" s="678"/>
      <c r="H30" s="678"/>
      <c r="I30" s="678"/>
      <c r="J30" s="678"/>
      <c r="K30" s="678"/>
      <c r="L30" s="678"/>
      <c r="M30" s="678"/>
      <c r="N30" s="678"/>
      <c r="O30" s="678"/>
      <c r="P30" s="678"/>
      <c r="Q30" s="679"/>
      <c r="R30" s="680">
        <v>378141</v>
      </c>
      <c r="S30" s="681"/>
      <c r="T30" s="681"/>
      <c r="U30" s="681"/>
      <c r="V30" s="681"/>
      <c r="W30" s="681"/>
      <c r="X30" s="681"/>
      <c r="Y30" s="682"/>
      <c r="Z30" s="713">
        <v>0.8</v>
      </c>
      <c r="AA30" s="713"/>
      <c r="AB30" s="713"/>
      <c r="AC30" s="713"/>
      <c r="AD30" s="714" t="s">
        <v>127</v>
      </c>
      <c r="AE30" s="714"/>
      <c r="AF30" s="714"/>
      <c r="AG30" s="714"/>
      <c r="AH30" s="714"/>
      <c r="AI30" s="714"/>
      <c r="AJ30" s="714"/>
      <c r="AK30" s="714"/>
      <c r="AL30" s="683" t="s">
        <v>127</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1933127</v>
      </c>
      <c r="CS30" s="681"/>
      <c r="CT30" s="681"/>
      <c r="CU30" s="681"/>
      <c r="CV30" s="681"/>
      <c r="CW30" s="681"/>
      <c r="CX30" s="681"/>
      <c r="CY30" s="682"/>
      <c r="CZ30" s="683">
        <v>4.2</v>
      </c>
      <c r="DA30" s="701"/>
      <c r="DB30" s="701"/>
      <c r="DC30" s="702"/>
      <c r="DD30" s="686">
        <v>1875646</v>
      </c>
      <c r="DE30" s="681"/>
      <c r="DF30" s="681"/>
      <c r="DG30" s="681"/>
      <c r="DH30" s="681"/>
      <c r="DI30" s="681"/>
      <c r="DJ30" s="681"/>
      <c r="DK30" s="682"/>
      <c r="DL30" s="686">
        <v>1875646</v>
      </c>
      <c r="DM30" s="681"/>
      <c r="DN30" s="681"/>
      <c r="DO30" s="681"/>
      <c r="DP30" s="681"/>
      <c r="DQ30" s="681"/>
      <c r="DR30" s="681"/>
      <c r="DS30" s="681"/>
      <c r="DT30" s="681"/>
      <c r="DU30" s="681"/>
      <c r="DV30" s="682"/>
      <c r="DW30" s="683">
        <v>10.1</v>
      </c>
      <c r="DX30" s="701"/>
      <c r="DY30" s="701"/>
      <c r="DZ30" s="701"/>
      <c r="EA30" s="701"/>
      <c r="EB30" s="701"/>
      <c r="EC30" s="722"/>
    </row>
    <row r="31" spans="2:133" ht="11.25" customHeight="1" x14ac:dyDescent="0.2">
      <c r="B31" s="677" t="s">
        <v>308</v>
      </c>
      <c r="C31" s="678"/>
      <c r="D31" s="678"/>
      <c r="E31" s="678"/>
      <c r="F31" s="678"/>
      <c r="G31" s="678"/>
      <c r="H31" s="678"/>
      <c r="I31" s="678"/>
      <c r="J31" s="678"/>
      <c r="K31" s="678"/>
      <c r="L31" s="678"/>
      <c r="M31" s="678"/>
      <c r="N31" s="678"/>
      <c r="O31" s="678"/>
      <c r="P31" s="678"/>
      <c r="Q31" s="679"/>
      <c r="R31" s="680">
        <v>16165038</v>
      </c>
      <c r="S31" s="681"/>
      <c r="T31" s="681"/>
      <c r="U31" s="681"/>
      <c r="V31" s="681"/>
      <c r="W31" s="681"/>
      <c r="X31" s="681"/>
      <c r="Y31" s="682"/>
      <c r="Z31" s="713">
        <v>34.299999999999997</v>
      </c>
      <c r="AA31" s="713"/>
      <c r="AB31" s="713"/>
      <c r="AC31" s="713"/>
      <c r="AD31" s="714" t="s">
        <v>232</v>
      </c>
      <c r="AE31" s="714"/>
      <c r="AF31" s="714"/>
      <c r="AG31" s="714"/>
      <c r="AH31" s="714"/>
      <c r="AI31" s="714"/>
      <c r="AJ31" s="714"/>
      <c r="AK31" s="714"/>
      <c r="AL31" s="683" t="s">
        <v>127</v>
      </c>
      <c r="AM31" s="684"/>
      <c r="AN31" s="684"/>
      <c r="AO31" s="715"/>
      <c r="AP31" s="756" t="s">
        <v>309</v>
      </c>
      <c r="AQ31" s="757"/>
      <c r="AR31" s="757"/>
      <c r="AS31" s="757"/>
      <c r="AT31" s="762" t="s">
        <v>310</v>
      </c>
      <c r="AU31" s="231"/>
      <c r="AV31" s="231"/>
      <c r="AW31" s="231"/>
      <c r="AX31" s="746" t="s">
        <v>186</v>
      </c>
      <c r="AY31" s="747"/>
      <c r="AZ31" s="747"/>
      <c r="BA31" s="747"/>
      <c r="BB31" s="747"/>
      <c r="BC31" s="747"/>
      <c r="BD31" s="747"/>
      <c r="BE31" s="747"/>
      <c r="BF31" s="748"/>
      <c r="BG31" s="749">
        <v>99.4</v>
      </c>
      <c r="BH31" s="750"/>
      <c r="BI31" s="750"/>
      <c r="BJ31" s="750"/>
      <c r="BK31" s="750"/>
      <c r="BL31" s="750"/>
      <c r="BM31" s="751">
        <v>98.8</v>
      </c>
      <c r="BN31" s="750"/>
      <c r="BO31" s="750"/>
      <c r="BP31" s="750"/>
      <c r="BQ31" s="752"/>
      <c r="BR31" s="749">
        <v>99.6</v>
      </c>
      <c r="BS31" s="750"/>
      <c r="BT31" s="750"/>
      <c r="BU31" s="750"/>
      <c r="BV31" s="750"/>
      <c r="BW31" s="750"/>
      <c r="BX31" s="751">
        <v>99.1</v>
      </c>
      <c r="BY31" s="750"/>
      <c r="BZ31" s="750"/>
      <c r="CA31" s="750"/>
      <c r="CB31" s="752"/>
      <c r="CD31" s="767"/>
      <c r="CE31" s="768"/>
      <c r="CF31" s="719" t="s">
        <v>311</v>
      </c>
      <c r="CG31" s="720"/>
      <c r="CH31" s="720"/>
      <c r="CI31" s="720"/>
      <c r="CJ31" s="720"/>
      <c r="CK31" s="720"/>
      <c r="CL31" s="720"/>
      <c r="CM31" s="720"/>
      <c r="CN31" s="720"/>
      <c r="CO31" s="720"/>
      <c r="CP31" s="720"/>
      <c r="CQ31" s="721"/>
      <c r="CR31" s="680">
        <v>114887</v>
      </c>
      <c r="CS31" s="699"/>
      <c r="CT31" s="699"/>
      <c r="CU31" s="699"/>
      <c r="CV31" s="699"/>
      <c r="CW31" s="699"/>
      <c r="CX31" s="699"/>
      <c r="CY31" s="700"/>
      <c r="CZ31" s="683">
        <v>0.3</v>
      </c>
      <c r="DA31" s="701"/>
      <c r="DB31" s="701"/>
      <c r="DC31" s="702"/>
      <c r="DD31" s="686">
        <v>110818</v>
      </c>
      <c r="DE31" s="699"/>
      <c r="DF31" s="699"/>
      <c r="DG31" s="699"/>
      <c r="DH31" s="699"/>
      <c r="DI31" s="699"/>
      <c r="DJ31" s="699"/>
      <c r="DK31" s="700"/>
      <c r="DL31" s="686">
        <v>110818</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2">
      <c r="B32" s="771" t="s">
        <v>312</v>
      </c>
      <c r="C32" s="772"/>
      <c r="D32" s="772"/>
      <c r="E32" s="772"/>
      <c r="F32" s="772"/>
      <c r="G32" s="772"/>
      <c r="H32" s="772"/>
      <c r="I32" s="772"/>
      <c r="J32" s="772"/>
      <c r="K32" s="772"/>
      <c r="L32" s="772"/>
      <c r="M32" s="772"/>
      <c r="N32" s="772"/>
      <c r="O32" s="772"/>
      <c r="P32" s="772"/>
      <c r="Q32" s="773"/>
      <c r="R32" s="680">
        <v>233460</v>
      </c>
      <c r="S32" s="681"/>
      <c r="T32" s="681"/>
      <c r="U32" s="681"/>
      <c r="V32" s="681"/>
      <c r="W32" s="681"/>
      <c r="X32" s="681"/>
      <c r="Y32" s="682"/>
      <c r="Z32" s="713">
        <v>0.5</v>
      </c>
      <c r="AA32" s="713"/>
      <c r="AB32" s="713"/>
      <c r="AC32" s="713"/>
      <c r="AD32" s="714">
        <v>233460</v>
      </c>
      <c r="AE32" s="714"/>
      <c r="AF32" s="714"/>
      <c r="AG32" s="714"/>
      <c r="AH32" s="714"/>
      <c r="AI32" s="714"/>
      <c r="AJ32" s="714"/>
      <c r="AK32" s="714"/>
      <c r="AL32" s="683">
        <v>1.3</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99</v>
      </c>
      <c r="BH32" s="699"/>
      <c r="BI32" s="699"/>
      <c r="BJ32" s="699"/>
      <c r="BK32" s="699"/>
      <c r="BL32" s="699"/>
      <c r="BM32" s="684">
        <v>98.3</v>
      </c>
      <c r="BN32" s="745"/>
      <c r="BO32" s="745"/>
      <c r="BP32" s="745"/>
      <c r="BQ32" s="726"/>
      <c r="BR32" s="753">
        <v>99.5</v>
      </c>
      <c r="BS32" s="699"/>
      <c r="BT32" s="699"/>
      <c r="BU32" s="699"/>
      <c r="BV32" s="699"/>
      <c r="BW32" s="699"/>
      <c r="BX32" s="684">
        <v>98.9</v>
      </c>
      <c r="BY32" s="745"/>
      <c r="BZ32" s="745"/>
      <c r="CA32" s="745"/>
      <c r="CB32" s="726"/>
      <c r="CD32" s="769"/>
      <c r="CE32" s="770"/>
      <c r="CF32" s="719" t="s">
        <v>315</v>
      </c>
      <c r="CG32" s="720"/>
      <c r="CH32" s="720"/>
      <c r="CI32" s="720"/>
      <c r="CJ32" s="720"/>
      <c r="CK32" s="720"/>
      <c r="CL32" s="720"/>
      <c r="CM32" s="720"/>
      <c r="CN32" s="720"/>
      <c r="CO32" s="720"/>
      <c r="CP32" s="720"/>
      <c r="CQ32" s="721"/>
      <c r="CR32" s="680">
        <v>11</v>
      </c>
      <c r="CS32" s="681"/>
      <c r="CT32" s="681"/>
      <c r="CU32" s="681"/>
      <c r="CV32" s="681"/>
      <c r="CW32" s="681"/>
      <c r="CX32" s="681"/>
      <c r="CY32" s="682"/>
      <c r="CZ32" s="683">
        <v>0</v>
      </c>
      <c r="DA32" s="701"/>
      <c r="DB32" s="701"/>
      <c r="DC32" s="702"/>
      <c r="DD32" s="686">
        <v>11</v>
      </c>
      <c r="DE32" s="681"/>
      <c r="DF32" s="681"/>
      <c r="DG32" s="681"/>
      <c r="DH32" s="681"/>
      <c r="DI32" s="681"/>
      <c r="DJ32" s="681"/>
      <c r="DK32" s="682"/>
      <c r="DL32" s="686">
        <v>11</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2">
      <c r="B33" s="677" t="s">
        <v>316</v>
      </c>
      <c r="C33" s="678"/>
      <c r="D33" s="678"/>
      <c r="E33" s="678"/>
      <c r="F33" s="678"/>
      <c r="G33" s="678"/>
      <c r="H33" s="678"/>
      <c r="I33" s="678"/>
      <c r="J33" s="678"/>
      <c r="K33" s="678"/>
      <c r="L33" s="678"/>
      <c r="M33" s="678"/>
      <c r="N33" s="678"/>
      <c r="O33" s="678"/>
      <c r="P33" s="678"/>
      <c r="Q33" s="679"/>
      <c r="R33" s="680">
        <v>6555868</v>
      </c>
      <c r="S33" s="681"/>
      <c r="T33" s="681"/>
      <c r="U33" s="681"/>
      <c r="V33" s="681"/>
      <c r="W33" s="681"/>
      <c r="X33" s="681"/>
      <c r="Y33" s="682"/>
      <c r="Z33" s="713">
        <v>13.9</v>
      </c>
      <c r="AA33" s="713"/>
      <c r="AB33" s="713"/>
      <c r="AC33" s="713"/>
      <c r="AD33" s="714" t="s">
        <v>183</v>
      </c>
      <c r="AE33" s="714"/>
      <c r="AF33" s="714"/>
      <c r="AG33" s="714"/>
      <c r="AH33" s="714"/>
      <c r="AI33" s="714"/>
      <c r="AJ33" s="714"/>
      <c r="AK33" s="714"/>
      <c r="AL33" s="683" t="s">
        <v>232</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99.7</v>
      </c>
      <c r="BH33" s="665"/>
      <c r="BI33" s="665"/>
      <c r="BJ33" s="665"/>
      <c r="BK33" s="665"/>
      <c r="BL33" s="665"/>
      <c r="BM33" s="707">
        <v>99.3</v>
      </c>
      <c r="BN33" s="665"/>
      <c r="BO33" s="665"/>
      <c r="BP33" s="665"/>
      <c r="BQ33" s="709"/>
      <c r="BR33" s="744">
        <v>99.7</v>
      </c>
      <c r="BS33" s="665"/>
      <c r="BT33" s="665"/>
      <c r="BU33" s="665"/>
      <c r="BV33" s="665"/>
      <c r="BW33" s="665"/>
      <c r="BX33" s="707">
        <v>99.3</v>
      </c>
      <c r="BY33" s="665"/>
      <c r="BZ33" s="665"/>
      <c r="CA33" s="665"/>
      <c r="CB33" s="709"/>
      <c r="CD33" s="719" t="s">
        <v>318</v>
      </c>
      <c r="CE33" s="720"/>
      <c r="CF33" s="720"/>
      <c r="CG33" s="720"/>
      <c r="CH33" s="720"/>
      <c r="CI33" s="720"/>
      <c r="CJ33" s="720"/>
      <c r="CK33" s="720"/>
      <c r="CL33" s="720"/>
      <c r="CM33" s="720"/>
      <c r="CN33" s="720"/>
      <c r="CO33" s="720"/>
      <c r="CP33" s="720"/>
      <c r="CQ33" s="721"/>
      <c r="CR33" s="680">
        <v>21181905</v>
      </c>
      <c r="CS33" s="699"/>
      <c r="CT33" s="699"/>
      <c r="CU33" s="699"/>
      <c r="CV33" s="699"/>
      <c r="CW33" s="699"/>
      <c r="CX33" s="699"/>
      <c r="CY33" s="700"/>
      <c r="CZ33" s="683">
        <v>46.4</v>
      </c>
      <c r="DA33" s="701"/>
      <c r="DB33" s="701"/>
      <c r="DC33" s="702"/>
      <c r="DD33" s="686">
        <v>7605159</v>
      </c>
      <c r="DE33" s="699"/>
      <c r="DF33" s="699"/>
      <c r="DG33" s="699"/>
      <c r="DH33" s="699"/>
      <c r="DI33" s="699"/>
      <c r="DJ33" s="699"/>
      <c r="DK33" s="700"/>
      <c r="DL33" s="686">
        <v>6088053</v>
      </c>
      <c r="DM33" s="699"/>
      <c r="DN33" s="699"/>
      <c r="DO33" s="699"/>
      <c r="DP33" s="699"/>
      <c r="DQ33" s="699"/>
      <c r="DR33" s="699"/>
      <c r="DS33" s="699"/>
      <c r="DT33" s="699"/>
      <c r="DU33" s="699"/>
      <c r="DV33" s="700"/>
      <c r="DW33" s="683">
        <v>32.9</v>
      </c>
      <c r="DX33" s="701"/>
      <c r="DY33" s="701"/>
      <c r="DZ33" s="701"/>
      <c r="EA33" s="701"/>
      <c r="EB33" s="701"/>
      <c r="EC33" s="722"/>
    </row>
    <row r="34" spans="2:133" ht="11.25" customHeight="1" x14ac:dyDescent="0.2">
      <c r="B34" s="677" t="s">
        <v>319</v>
      </c>
      <c r="C34" s="678"/>
      <c r="D34" s="678"/>
      <c r="E34" s="678"/>
      <c r="F34" s="678"/>
      <c r="G34" s="678"/>
      <c r="H34" s="678"/>
      <c r="I34" s="678"/>
      <c r="J34" s="678"/>
      <c r="K34" s="678"/>
      <c r="L34" s="678"/>
      <c r="M34" s="678"/>
      <c r="N34" s="678"/>
      <c r="O34" s="678"/>
      <c r="P34" s="678"/>
      <c r="Q34" s="679"/>
      <c r="R34" s="680">
        <v>53953</v>
      </c>
      <c r="S34" s="681"/>
      <c r="T34" s="681"/>
      <c r="U34" s="681"/>
      <c r="V34" s="681"/>
      <c r="W34" s="681"/>
      <c r="X34" s="681"/>
      <c r="Y34" s="682"/>
      <c r="Z34" s="713">
        <v>0.1</v>
      </c>
      <c r="AA34" s="713"/>
      <c r="AB34" s="713"/>
      <c r="AC34" s="713"/>
      <c r="AD34" s="714">
        <v>7466</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5764067</v>
      </c>
      <c r="CS34" s="681"/>
      <c r="CT34" s="681"/>
      <c r="CU34" s="681"/>
      <c r="CV34" s="681"/>
      <c r="CW34" s="681"/>
      <c r="CX34" s="681"/>
      <c r="CY34" s="682"/>
      <c r="CZ34" s="683">
        <v>12.6</v>
      </c>
      <c r="DA34" s="701"/>
      <c r="DB34" s="701"/>
      <c r="DC34" s="702"/>
      <c r="DD34" s="686">
        <v>3792174</v>
      </c>
      <c r="DE34" s="681"/>
      <c r="DF34" s="681"/>
      <c r="DG34" s="681"/>
      <c r="DH34" s="681"/>
      <c r="DI34" s="681"/>
      <c r="DJ34" s="681"/>
      <c r="DK34" s="682"/>
      <c r="DL34" s="686">
        <v>3439246</v>
      </c>
      <c r="DM34" s="681"/>
      <c r="DN34" s="681"/>
      <c r="DO34" s="681"/>
      <c r="DP34" s="681"/>
      <c r="DQ34" s="681"/>
      <c r="DR34" s="681"/>
      <c r="DS34" s="681"/>
      <c r="DT34" s="681"/>
      <c r="DU34" s="681"/>
      <c r="DV34" s="682"/>
      <c r="DW34" s="683">
        <v>18.600000000000001</v>
      </c>
      <c r="DX34" s="701"/>
      <c r="DY34" s="701"/>
      <c r="DZ34" s="701"/>
      <c r="EA34" s="701"/>
      <c r="EB34" s="701"/>
      <c r="EC34" s="722"/>
    </row>
    <row r="35" spans="2:133" ht="11.25" customHeight="1" x14ac:dyDescent="0.2">
      <c r="B35" s="677" t="s">
        <v>321</v>
      </c>
      <c r="C35" s="678"/>
      <c r="D35" s="678"/>
      <c r="E35" s="678"/>
      <c r="F35" s="678"/>
      <c r="G35" s="678"/>
      <c r="H35" s="678"/>
      <c r="I35" s="678"/>
      <c r="J35" s="678"/>
      <c r="K35" s="678"/>
      <c r="L35" s="678"/>
      <c r="M35" s="678"/>
      <c r="N35" s="678"/>
      <c r="O35" s="678"/>
      <c r="P35" s="678"/>
      <c r="Q35" s="679"/>
      <c r="R35" s="680">
        <v>14675</v>
      </c>
      <c r="S35" s="681"/>
      <c r="T35" s="681"/>
      <c r="U35" s="681"/>
      <c r="V35" s="681"/>
      <c r="W35" s="681"/>
      <c r="X35" s="681"/>
      <c r="Y35" s="682"/>
      <c r="Z35" s="713">
        <v>0</v>
      </c>
      <c r="AA35" s="713"/>
      <c r="AB35" s="713"/>
      <c r="AC35" s="713"/>
      <c r="AD35" s="714" t="s">
        <v>127</v>
      </c>
      <c r="AE35" s="714"/>
      <c r="AF35" s="714"/>
      <c r="AG35" s="714"/>
      <c r="AH35" s="714"/>
      <c r="AI35" s="714"/>
      <c r="AJ35" s="714"/>
      <c r="AK35" s="714"/>
      <c r="AL35" s="683" t="s">
        <v>127</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143506</v>
      </c>
      <c r="CS35" s="699"/>
      <c r="CT35" s="699"/>
      <c r="CU35" s="699"/>
      <c r="CV35" s="699"/>
      <c r="CW35" s="699"/>
      <c r="CX35" s="699"/>
      <c r="CY35" s="700"/>
      <c r="CZ35" s="683">
        <v>0.3</v>
      </c>
      <c r="DA35" s="701"/>
      <c r="DB35" s="701"/>
      <c r="DC35" s="702"/>
      <c r="DD35" s="686">
        <v>112006</v>
      </c>
      <c r="DE35" s="699"/>
      <c r="DF35" s="699"/>
      <c r="DG35" s="699"/>
      <c r="DH35" s="699"/>
      <c r="DI35" s="699"/>
      <c r="DJ35" s="699"/>
      <c r="DK35" s="700"/>
      <c r="DL35" s="686">
        <v>112006</v>
      </c>
      <c r="DM35" s="699"/>
      <c r="DN35" s="699"/>
      <c r="DO35" s="699"/>
      <c r="DP35" s="699"/>
      <c r="DQ35" s="699"/>
      <c r="DR35" s="699"/>
      <c r="DS35" s="699"/>
      <c r="DT35" s="699"/>
      <c r="DU35" s="699"/>
      <c r="DV35" s="700"/>
      <c r="DW35" s="683">
        <v>0.6</v>
      </c>
      <c r="DX35" s="701"/>
      <c r="DY35" s="701"/>
      <c r="DZ35" s="701"/>
      <c r="EA35" s="701"/>
      <c r="EB35" s="701"/>
      <c r="EC35" s="722"/>
    </row>
    <row r="36" spans="2:133" ht="11.25" customHeight="1" x14ac:dyDescent="0.2">
      <c r="B36" s="677" t="s">
        <v>325</v>
      </c>
      <c r="C36" s="678"/>
      <c r="D36" s="678"/>
      <c r="E36" s="678"/>
      <c r="F36" s="678"/>
      <c r="G36" s="678"/>
      <c r="H36" s="678"/>
      <c r="I36" s="678"/>
      <c r="J36" s="678"/>
      <c r="K36" s="678"/>
      <c r="L36" s="678"/>
      <c r="M36" s="678"/>
      <c r="N36" s="678"/>
      <c r="O36" s="678"/>
      <c r="P36" s="678"/>
      <c r="Q36" s="679"/>
      <c r="R36" s="680">
        <v>78963</v>
      </c>
      <c r="S36" s="681"/>
      <c r="T36" s="681"/>
      <c r="U36" s="681"/>
      <c r="V36" s="681"/>
      <c r="W36" s="681"/>
      <c r="X36" s="681"/>
      <c r="Y36" s="682"/>
      <c r="Z36" s="713">
        <v>0.2</v>
      </c>
      <c r="AA36" s="713"/>
      <c r="AB36" s="713"/>
      <c r="AC36" s="713"/>
      <c r="AD36" s="714" t="s">
        <v>183</v>
      </c>
      <c r="AE36" s="714"/>
      <c r="AF36" s="714"/>
      <c r="AG36" s="714"/>
      <c r="AH36" s="714"/>
      <c r="AI36" s="714"/>
      <c r="AJ36" s="714"/>
      <c r="AK36" s="714"/>
      <c r="AL36" s="683" t="s">
        <v>127</v>
      </c>
      <c r="AM36" s="684"/>
      <c r="AN36" s="684"/>
      <c r="AO36" s="715"/>
      <c r="AP36" s="235"/>
      <c r="AQ36" s="732" t="s">
        <v>326</v>
      </c>
      <c r="AR36" s="733"/>
      <c r="AS36" s="733"/>
      <c r="AT36" s="733"/>
      <c r="AU36" s="733"/>
      <c r="AV36" s="733"/>
      <c r="AW36" s="733"/>
      <c r="AX36" s="733"/>
      <c r="AY36" s="734"/>
      <c r="AZ36" s="735">
        <v>3344454</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t="s">
        <v>127</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12851844</v>
      </c>
      <c r="CS36" s="681"/>
      <c r="CT36" s="681"/>
      <c r="CU36" s="681"/>
      <c r="CV36" s="681"/>
      <c r="CW36" s="681"/>
      <c r="CX36" s="681"/>
      <c r="CY36" s="682"/>
      <c r="CZ36" s="683">
        <v>28.2</v>
      </c>
      <c r="DA36" s="701"/>
      <c r="DB36" s="701"/>
      <c r="DC36" s="702"/>
      <c r="DD36" s="686">
        <v>1703064</v>
      </c>
      <c r="DE36" s="681"/>
      <c r="DF36" s="681"/>
      <c r="DG36" s="681"/>
      <c r="DH36" s="681"/>
      <c r="DI36" s="681"/>
      <c r="DJ36" s="681"/>
      <c r="DK36" s="682"/>
      <c r="DL36" s="686">
        <v>1037984</v>
      </c>
      <c r="DM36" s="681"/>
      <c r="DN36" s="681"/>
      <c r="DO36" s="681"/>
      <c r="DP36" s="681"/>
      <c r="DQ36" s="681"/>
      <c r="DR36" s="681"/>
      <c r="DS36" s="681"/>
      <c r="DT36" s="681"/>
      <c r="DU36" s="681"/>
      <c r="DV36" s="682"/>
      <c r="DW36" s="683">
        <v>5.6</v>
      </c>
      <c r="DX36" s="701"/>
      <c r="DY36" s="701"/>
      <c r="DZ36" s="701"/>
      <c r="EA36" s="701"/>
      <c r="EB36" s="701"/>
      <c r="EC36" s="722"/>
    </row>
    <row r="37" spans="2:133" ht="11.25" customHeight="1" x14ac:dyDescent="0.2">
      <c r="B37" s="677" t="s">
        <v>329</v>
      </c>
      <c r="C37" s="678"/>
      <c r="D37" s="678"/>
      <c r="E37" s="678"/>
      <c r="F37" s="678"/>
      <c r="G37" s="678"/>
      <c r="H37" s="678"/>
      <c r="I37" s="678"/>
      <c r="J37" s="678"/>
      <c r="K37" s="678"/>
      <c r="L37" s="678"/>
      <c r="M37" s="678"/>
      <c r="N37" s="678"/>
      <c r="O37" s="678"/>
      <c r="P37" s="678"/>
      <c r="Q37" s="679"/>
      <c r="R37" s="680">
        <v>1028854</v>
      </c>
      <c r="S37" s="681"/>
      <c r="T37" s="681"/>
      <c r="U37" s="681"/>
      <c r="V37" s="681"/>
      <c r="W37" s="681"/>
      <c r="X37" s="681"/>
      <c r="Y37" s="682"/>
      <c r="Z37" s="713">
        <v>2.2000000000000002</v>
      </c>
      <c r="AA37" s="713"/>
      <c r="AB37" s="713"/>
      <c r="AC37" s="713"/>
      <c r="AD37" s="714" t="s">
        <v>232</v>
      </c>
      <c r="AE37" s="714"/>
      <c r="AF37" s="714"/>
      <c r="AG37" s="714"/>
      <c r="AH37" s="714"/>
      <c r="AI37" s="714"/>
      <c r="AJ37" s="714"/>
      <c r="AK37" s="714"/>
      <c r="AL37" s="683" t="s">
        <v>183</v>
      </c>
      <c r="AM37" s="684"/>
      <c r="AN37" s="684"/>
      <c r="AO37" s="715"/>
      <c r="AQ37" s="723" t="s">
        <v>330</v>
      </c>
      <c r="AR37" s="724"/>
      <c r="AS37" s="724"/>
      <c r="AT37" s="724"/>
      <c r="AU37" s="724"/>
      <c r="AV37" s="724"/>
      <c r="AW37" s="724"/>
      <c r="AX37" s="724"/>
      <c r="AY37" s="725"/>
      <c r="AZ37" s="680">
        <v>782520</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-363276</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682793</v>
      </c>
      <c r="CS37" s="699"/>
      <c r="CT37" s="699"/>
      <c r="CU37" s="699"/>
      <c r="CV37" s="699"/>
      <c r="CW37" s="699"/>
      <c r="CX37" s="699"/>
      <c r="CY37" s="700"/>
      <c r="CZ37" s="683">
        <v>1.5</v>
      </c>
      <c r="DA37" s="701"/>
      <c r="DB37" s="701"/>
      <c r="DC37" s="702"/>
      <c r="DD37" s="686">
        <v>171088</v>
      </c>
      <c r="DE37" s="699"/>
      <c r="DF37" s="699"/>
      <c r="DG37" s="699"/>
      <c r="DH37" s="699"/>
      <c r="DI37" s="699"/>
      <c r="DJ37" s="699"/>
      <c r="DK37" s="700"/>
      <c r="DL37" s="686">
        <v>131477</v>
      </c>
      <c r="DM37" s="699"/>
      <c r="DN37" s="699"/>
      <c r="DO37" s="699"/>
      <c r="DP37" s="699"/>
      <c r="DQ37" s="699"/>
      <c r="DR37" s="699"/>
      <c r="DS37" s="699"/>
      <c r="DT37" s="699"/>
      <c r="DU37" s="699"/>
      <c r="DV37" s="700"/>
      <c r="DW37" s="683">
        <v>0.7</v>
      </c>
      <c r="DX37" s="701"/>
      <c r="DY37" s="701"/>
      <c r="DZ37" s="701"/>
      <c r="EA37" s="701"/>
      <c r="EB37" s="701"/>
      <c r="EC37" s="722"/>
    </row>
    <row r="38" spans="2:133" ht="11.25" customHeight="1" x14ac:dyDescent="0.2">
      <c r="B38" s="677" t="s">
        <v>333</v>
      </c>
      <c r="C38" s="678"/>
      <c r="D38" s="678"/>
      <c r="E38" s="678"/>
      <c r="F38" s="678"/>
      <c r="G38" s="678"/>
      <c r="H38" s="678"/>
      <c r="I38" s="678"/>
      <c r="J38" s="678"/>
      <c r="K38" s="678"/>
      <c r="L38" s="678"/>
      <c r="M38" s="678"/>
      <c r="N38" s="678"/>
      <c r="O38" s="678"/>
      <c r="P38" s="678"/>
      <c r="Q38" s="679"/>
      <c r="R38" s="680">
        <v>743095</v>
      </c>
      <c r="S38" s="681"/>
      <c r="T38" s="681"/>
      <c r="U38" s="681"/>
      <c r="V38" s="681"/>
      <c r="W38" s="681"/>
      <c r="X38" s="681"/>
      <c r="Y38" s="682"/>
      <c r="Z38" s="713">
        <v>1.6</v>
      </c>
      <c r="AA38" s="713"/>
      <c r="AB38" s="713"/>
      <c r="AC38" s="713"/>
      <c r="AD38" s="714">
        <v>29</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300000</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10926</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2261934</v>
      </c>
      <c r="CS38" s="681"/>
      <c r="CT38" s="681"/>
      <c r="CU38" s="681"/>
      <c r="CV38" s="681"/>
      <c r="CW38" s="681"/>
      <c r="CX38" s="681"/>
      <c r="CY38" s="682"/>
      <c r="CZ38" s="683">
        <v>5</v>
      </c>
      <c r="DA38" s="701"/>
      <c r="DB38" s="701"/>
      <c r="DC38" s="702"/>
      <c r="DD38" s="686">
        <v>1918129</v>
      </c>
      <c r="DE38" s="681"/>
      <c r="DF38" s="681"/>
      <c r="DG38" s="681"/>
      <c r="DH38" s="681"/>
      <c r="DI38" s="681"/>
      <c r="DJ38" s="681"/>
      <c r="DK38" s="682"/>
      <c r="DL38" s="686">
        <v>1498817</v>
      </c>
      <c r="DM38" s="681"/>
      <c r="DN38" s="681"/>
      <c r="DO38" s="681"/>
      <c r="DP38" s="681"/>
      <c r="DQ38" s="681"/>
      <c r="DR38" s="681"/>
      <c r="DS38" s="681"/>
      <c r="DT38" s="681"/>
      <c r="DU38" s="681"/>
      <c r="DV38" s="682"/>
      <c r="DW38" s="683">
        <v>8.1</v>
      </c>
      <c r="DX38" s="701"/>
      <c r="DY38" s="701"/>
      <c r="DZ38" s="701"/>
      <c r="EA38" s="701"/>
      <c r="EB38" s="701"/>
      <c r="EC38" s="722"/>
    </row>
    <row r="39" spans="2:133" ht="11.25" customHeight="1" x14ac:dyDescent="0.2">
      <c r="B39" s="677" t="s">
        <v>337</v>
      </c>
      <c r="C39" s="678"/>
      <c r="D39" s="678"/>
      <c r="E39" s="678"/>
      <c r="F39" s="678"/>
      <c r="G39" s="678"/>
      <c r="H39" s="678"/>
      <c r="I39" s="678"/>
      <c r="J39" s="678"/>
      <c r="K39" s="678"/>
      <c r="L39" s="678"/>
      <c r="M39" s="678"/>
      <c r="N39" s="678"/>
      <c r="O39" s="678"/>
      <c r="P39" s="678"/>
      <c r="Q39" s="679"/>
      <c r="R39" s="680">
        <v>2361652</v>
      </c>
      <c r="S39" s="681"/>
      <c r="T39" s="681"/>
      <c r="U39" s="681"/>
      <c r="V39" s="681"/>
      <c r="W39" s="681"/>
      <c r="X39" s="681"/>
      <c r="Y39" s="682"/>
      <c r="Z39" s="713">
        <v>5</v>
      </c>
      <c r="AA39" s="713"/>
      <c r="AB39" s="713"/>
      <c r="AC39" s="713"/>
      <c r="AD39" s="714" t="s">
        <v>183</v>
      </c>
      <c r="AE39" s="714"/>
      <c r="AF39" s="714"/>
      <c r="AG39" s="714"/>
      <c r="AH39" s="714"/>
      <c r="AI39" s="714"/>
      <c r="AJ39" s="714"/>
      <c r="AK39" s="714"/>
      <c r="AL39" s="683" t="s">
        <v>183</v>
      </c>
      <c r="AM39" s="684"/>
      <c r="AN39" s="684"/>
      <c r="AO39" s="715"/>
      <c r="AQ39" s="723" t="s">
        <v>338</v>
      </c>
      <c r="AR39" s="724"/>
      <c r="AS39" s="724"/>
      <c r="AT39" s="724"/>
      <c r="AU39" s="724"/>
      <c r="AV39" s="724"/>
      <c r="AW39" s="724"/>
      <c r="AX39" s="724"/>
      <c r="AY39" s="725"/>
      <c r="AZ39" s="680" t="s">
        <v>127</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16740</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160554</v>
      </c>
      <c r="CS39" s="699"/>
      <c r="CT39" s="699"/>
      <c r="CU39" s="699"/>
      <c r="CV39" s="699"/>
      <c r="CW39" s="699"/>
      <c r="CX39" s="699"/>
      <c r="CY39" s="700"/>
      <c r="CZ39" s="683">
        <v>0.4</v>
      </c>
      <c r="DA39" s="701"/>
      <c r="DB39" s="701"/>
      <c r="DC39" s="702"/>
      <c r="DD39" s="686">
        <v>79786</v>
      </c>
      <c r="DE39" s="699"/>
      <c r="DF39" s="699"/>
      <c r="DG39" s="699"/>
      <c r="DH39" s="699"/>
      <c r="DI39" s="699"/>
      <c r="DJ39" s="699"/>
      <c r="DK39" s="700"/>
      <c r="DL39" s="686" t="s">
        <v>127</v>
      </c>
      <c r="DM39" s="699"/>
      <c r="DN39" s="699"/>
      <c r="DO39" s="699"/>
      <c r="DP39" s="699"/>
      <c r="DQ39" s="699"/>
      <c r="DR39" s="699"/>
      <c r="DS39" s="699"/>
      <c r="DT39" s="699"/>
      <c r="DU39" s="699"/>
      <c r="DV39" s="700"/>
      <c r="DW39" s="683" t="s">
        <v>127</v>
      </c>
      <c r="DX39" s="701"/>
      <c r="DY39" s="701"/>
      <c r="DZ39" s="701"/>
      <c r="EA39" s="701"/>
      <c r="EB39" s="701"/>
      <c r="EC39" s="722"/>
    </row>
    <row r="40" spans="2:133" ht="11.25" customHeight="1" x14ac:dyDescent="0.2">
      <c r="B40" s="677" t="s">
        <v>341</v>
      </c>
      <c r="C40" s="678"/>
      <c r="D40" s="678"/>
      <c r="E40" s="678"/>
      <c r="F40" s="678"/>
      <c r="G40" s="678"/>
      <c r="H40" s="678"/>
      <c r="I40" s="678"/>
      <c r="J40" s="678"/>
      <c r="K40" s="678"/>
      <c r="L40" s="678"/>
      <c r="M40" s="678"/>
      <c r="N40" s="678"/>
      <c r="O40" s="678"/>
      <c r="P40" s="678"/>
      <c r="Q40" s="679"/>
      <c r="R40" s="680" t="s">
        <v>127</v>
      </c>
      <c r="S40" s="681"/>
      <c r="T40" s="681"/>
      <c r="U40" s="681"/>
      <c r="V40" s="681"/>
      <c r="W40" s="681"/>
      <c r="X40" s="681"/>
      <c r="Y40" s="682"/>
      <c r="Z40" s="713" t="s">
        <v>232</v>
      </c>
      <c r="AA40" s="713"/>
      <c r="AB40" s="713"/>
      <c r="AC40" s="713"/>
      <c r="AD40" s="714" t="s">
        <v>127</v>
      </c>
      <c r="AE40" s="714"/>
      <c r="AF40" s="714"/>
      <c r="AG40" s="714"/>
      <c r="AH40" s="714"/>
      <c r="AI40" s="714"/>
      <c r="AJ40" s="714"/>
      <c r="AK40" s="714"/>
      <c r="AL40" s="683" t="s">
        <v>127</v>
      </c>
      <c r="AM40" s="684"/>
      <c r="AN40" s="684"/>
      <c r="AO40" s="715"/>
      <c r="AQ40" s="723" t="s">
        <v>342</v>
      </c>
      <c r="AR40" s="724"/>
      <c r="AS40" s="724"/>
      <c r="AT40" s="724"/>
      <c r="AU40" s="724"/>
      <c r="AV40" s="724"/>
      <c r="AW40" s="724"/>
      <c r="AX40" s="724"/>
      <c r="AY40" s="725"/>
      <c r="AZ40" s="680" t="s">
        <v>127</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96</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t="s">
        <v>127</v>
      </c>
      <c r="CS40" s="681"/>
      <c r="CT40" s="681"/>
      <c r="CU40" s="681"/>
      <c r="CV40" s="681"/>
      <c r="CW40" s="681"/>
      <c r="CX40" s="681"/>
      <c r="CY40" s="682"/>
      <c r="CZ40" s="683" t="s">
        <v>232</v>
      </c>
      <c r="DA40" s="701"/>
      <c r="DB40" s="701"/>
      <c r="DC40" s="702"/>
      <c r="DD40" s="686" t="s">
        <v>127</v>
      </c>
      <c r="DE40" s="681"/>
      <c r="DF40" s="681"/>
      <c r="DG40" s="681"/>
      <c r="DH40" s="681"/>
      <c r="DI40" s="681"/>
      <c r="DJ40" s="681"/>
      <c r="DK40" s="682"/>
      <c r="DL40" s="686" t="s">
        <v>232</v>
      </c>
      <c r="DM40" s="681"/>
      <c r="DN40" s="681"/>
      <c r="DO40" s="681"/>
      <c r="DP40" s="681"/>
      <c r="DQ40" s="681"/>
      <c r="DR40" s="681"/>
      <c r="DS40" s="681"/>
      <c r="DT40" s="681"/>
      <c r="DU40" s="681"/>
      <c r="DV40" s="682"/>
      <c r="DW40" s="683" t="s">
        <v>183</v>
      </c>
      <c r="DX40" s="701"/>
      <c r="DY40" s="701"/>
      <c r="DZ40" s="701"/>
      <c r="EA40" s="701"/>
      <c r="EB40" s="701"/>
      <c r="EC40" s="722"/>
    </row>
    <row r="41" spans="2:133" ht="11.25" customHeight="1" x14ac:dyDescent="0.2">
      <c r="B41" s="677" t="s">
        <v>346</v>
      </c>
      <c r="C41" s="678"/>
      <c r="D41" s="678"/>
      <c r="E41" s="678"/>
      <c r="F41" s="678"/>
      <c r="G41" s="678"/>
      <c r="H41" s="678"/>
      <c r="I41" s="678"/>
      <c r="J41" s="678"/>
      <c r="K41" s="678"/>
      <c r="L41" s="678"/>
      <c r="M41" s="678"/>
      <c r="N41" s="678"/>
      <c r="O41" s="678"/>
      <c r="P41" s="678"/>
      <c r="Q41" s="679"/>
      <c r="R41" s="680" t="s">
        <v>232</v>
      </c>
      <c r="S41" s="681"/>
      <c r="T41" s="681"/>
      <c r="U41" s="681"/>
      <c r="V41" s="681"/>
      <c r="W41" s="681"/>
      <c r="X41" s="681"/>
      <c r="Y41" s="682"/>
      <c r="Z41" s="713" t="s">
        <v>232</v>
      </c>
      <c r="AA41" s="713"/>
      <c r="AB41" s="713"/>
      <c r="AC41" s="713"/>
      <c r="AD41" s="714" t="s">
        <v>127</v>
      </c>
      <c r="AE41" s="714"/>
      <c r="AF41" s="714"/>
      <c r="AG41" s="714"/>
      <c r="AH41" s="714"/>
      <c r="AI41" s="714"/>
      <c r="AJ41" s="714"/>
      <c r="AK41" s="714"/>
      <c r="AL41" s="683" t="s">
        <v>183</v>
      </c>
      <c r="AM41" s="684"/>
      <c r="AN41" s="684"/>
      <c r="AO41" s="715"/>
      <c r="AQ41" s="723" t="s">
        <v>347</v>
      </c>
      <c r="AR41" s="724"/>
      <c r="AS41" s="724"/>
      <c r="AT41" s="724"/>
      <c r="AU41" s="724"/>
      <c r="AV41" s="724"/>
      <c r="AW41" s="724"/>
      <c r="AX41" s="724"/>
      <c r="AY41" s="725"/>
      <c r="AZ41" s="680">
        <v>748517</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3</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127</v>
      </c>
      <c r="CS41" s="699"/>
      <c r="CT41" s="699"/>
      <c r="CU41" s="699"/>
      <c r="CV41" s="699"/>
      <c r="CW41" s="699"/>
      <c r="CX41" s="699"/>
      <c r="CY41" s="700"/>
      <c r="CZ41" s="683" t="s">
        <v>127</v>
      </c>
      <c r="DA41" s="701"/>
      <c r="DB41" s="701"/>
      <c r="DC41" s="702"/>
      <c r="DD41" s="686" t="s">
        <v>127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350</v>
      </c>
      <c r="C42" s="678"/>
      <c r="D42" s="678"/>
      <c r="E42" s="678"/>
      <c r="F42" s="678"/>
      <c r="G42" s="678"/>
      <c r="H42" s="678"/>
      <c r="I42" s="678"/>
      <c r="J42" s="678"/>
      <c r="K42" s="678"/>
      <c r="L42" s="678"/>
      <c r="M42" s="678"/>
      <c r="N42" s="678"/>
      <c r="O42" s="678"/>
      <c r="P42" s="678"/>
      <c r="Q42" s="679"/>
      <c r="R42" s="680">
        <v>583852</v>
      </c>
      <c r="S42" s="681"/>
      <c r="T42" s="681"/>
      <c r="U42" s="681"/>
      <c r="V42" s="681"/>
      <c r="W42" s="681"/>
      <c r="X42" s="681"/>
      <c r="Y42" s="682"/>
      <c r="Z42" s="713">
        <v>1.2</v>
      </c>
      <c r="AA42" s="713"/>
      <c r="AB42" s="713"/>
      <c r="AC42" s="713"/>
      <c r="AD42" s="714" t="s">
        <v>127</v>
      </c>
      <c r="AE42" s="714"/>
      <c r="AF42" s="714"/>
      <c r="AG42" s="714"/>
      <c r="AH42" s="714"/>
      <c r="AI42" s="714"/>
      <c r="AJ42" s="714"/>
      <c r="AK42" s="714"/>
      <c r="AL42" s="683" t="s">
        <v>127</v>
      </c>
      <c r="AM42" s="684"/>
      <c r="AN42" s="684"/>
      <c r="AO42" s="715"/>
      <c r="AQ42" s="716" t="s">
        <v>351</v>
      </c>
      <c r="AR42" s="717"/>
      <c r="AS42" s="717"/>
      <c r="AT42" s="717"/>
      <c r="AU42" s="717"/>
      <c r="AV42" s="717"/>
      <c r="AW42" s="717"/>
      <c r="AX42" s="717"/>
      <c r="AY42" s="718"/>
      <c r="AZ42" s="664">
        <v>1513417</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276</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6151480</v>
      </c>
      <c r="CS42" s="681"/>
      <c r="CT42" s="681"/>
      <c r="CU42" s="681"/>
      <c r="CV42" s="681"/>
      <c r="CW42" s="681"/>
      <c r="CX42" s="681"/>
      <c r="CY42" s="682"/>
      <c r="CZ42" s="683">
        <v>13.5</v>
      </c>
      <c r="DA42" s="684"/>
      <c r="DB42" s="684"/>
      <c r="DC42" s="685"/>
      <c r="DD42" s="686">
        <v>2754365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354</v>
      </c>
      <c r="C43" s="662"/>
      <c r="D43" s="662"/>
      <c r="E43" s="662"/>
      <c r="F43" s="662"/>
      <c r="G43" s="662"/>
      <c r="H43" s="662"/>
      <c r="I43" s="662"/>
      <c r="J43" s="662"/>
      <c r="K43" s="662"/>
      <c r="L43" s="662"/>
      <c r="M43" s="662"/>
      <c r="N43" s="662"/>
      <c r="O43" s="662"/>
      <c r="P43" s="662"/>
      <c r="Q43" s="663"/>
      <c r="R43" s="664">
        <v>47116848</v>
      </c>
      <c r="S43" s="703"/>
      <c r="T43" s="703"/>
      <c r="U43" s="703"/>
      <c r="V43" s="703"/>
      <c r="W43" s="703"/>
      <c r="X43" s="703"/>
      <c r="Y43" s="704"/>
      <c r="Z43" s="705">
        <v>100</v>
      </c>
      <c r="AA43" s="705"/>
      <c r="AB43" s="705"/>
      <c r="AC43" s="705"/>
      <c r="AD43" s="706">
        <v>17904447</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146018</v>
      </c>
      <c r="CS43" s="699"/>
      <c r="CT43" s="699"/>
      <c r="CU43" s="699"/>
      <c r="CV43" s="699"/>
      <c r="CW43" s="699"/>
      <c r="CX43" s="699"/>
      <c r="CY43" s="700"/>
      <c r="CZ43" s="683">
        <v>0.3</v>
      </c>
      <c r="DA43" s="701"/>
      <c r="DB43" s="701"/>
      <c r="DC43" s="702"/>
      <c r="DD43" s="686">
        <v>130495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6151480</v>
      </c>
      <c r="CS44" s="681"/>
      <c r="CT44" s="681"/>
      <c r="CU44" s="681"/>
      <c r="CV44" s="681"/>
      <c r="CW44" s="681"/>
      <c r="CX44" s="681"/>
      <c r="CY44" s="682"/>
      <c r="CZ44" s="683">
        <v>13.5</v>
      </c>
      <c r="DA44" s="684"/>
      <c r="DB44" s="684"/>
      <c r="DC44" s="685"/>
      <c r="DD44" s="686">
        <v>2754365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624603</v>
      </c>
      <c r="CS45" s="699"/>
      <c r="CT45" s="699"/>
      <c r="CU45" s="699"/>
      <c r="CV45" s="699"/>
      <c r="CW45" s="699"/>
      <c r="CX45" s="699"/>
      <c r="CY45" s="700"/>
      <c r="CZ45" s="683">
        <v>1.4</v>
      </c>
      <c r="DA45" s="701"/>
      <c r="DB45" s="701"/>
      <c r="DC45" s="702"/>
      <c r="DD45" s="686">
        <v>119356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5526877</v>
      </c>
      <c r="CS46" s="681"/>
      <c r="CT46" s="681"/>
      <c r="CU46" s="681"/>
      <c r="CV46" s="681"/>
      <c r="CW46" s="681"/>
      <c r="CX46" s="681"/>
      <c r="CY46" s="682"/>
      <c r="CZ46" s="683">
        <v>12.1</v>
      </c>
      <c r="DA46" s="684"/>
      <c r="DB46" s="684"/>
      <c r="DC46" s="685"/>
      <c r="DD46" s="686">
        <v>2635009</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t="s">
        <v>183</v>
      </c>
      <c r="CS47" s="699"/>
      <c r="CT47" s="699"/>
      <c r="CU47" s="699"/>
      <c r="CV47" s="699"/>
      <c r="CW47" s="699"/>
      <c r="CX47" s="699"/>
      <c r="CY47" s="700"/>
      <c r="CZ47" s="683" t="s">
        <v>183</v>
      </c>
      <c r="DA47" s="701"/>
      <c r="DB47" s="701"/>
      <c r="DC47" s="702"/>
      <c r="DD47" s="686" t="s">
        <v>127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232</v>
      </c>
      <c r="CS48" s="681"/>
      <c r="CT48" s="681"/>
      <c r="CU48" s="681"/>
      <c r="CV48" s="681"/>
      <c r="CW48" s="681"/>
      <c r="CX48" s="681"/>
      <c r="CY48" s="682"/>
      <c r="CZ48" s="683" t="s">
        <v>232</v>
      </c>
      <c r="DA48" s="684"/>
      <c r="DB48" s="684"/>
      <c r="DC48" s="685"/>
      <c r="DD48" s="686" t="s">
        <v>127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45621756</v>
      </c>
      <c r="CS49" s="665"/>
      <c r="CT49" s="665"/>
      <c r="CU49" s="665"/>
      <c r="CV49" s="665"/>
      <c r="CW49" s="665"/>
      <c r="CX49" s="665"/>
      <c r="CY49" s="666"/>
      <c r="CZ49" s="667">
        <v>100</v>
      </c>
      <c r="DA49" s="668"/>
      <c r="DB49" s="668"/>
      <c r="DC49" s="669"/>
      <c r="DD49" s="670">
        <v>20768578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mxSG4TwAvPUn/1c3GI0I5ctRkyZhOCCWVPwSKu/6tT7PCfymi3clWUYlm5cp6RCNK492diuc4TvXm1gWs6WDDw==" saltValue="0z9gHBuZQ7lDDUGJzVQUx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88" zoomScale="70" zoomScaleNormal="25" zoomScaleSheetLayoutView="70" workbookViewId="0">
      <selection activeCell="C116" sqref="C116:Z116"/>
    </sheetView>
  </sheetViews>
  <sheetFormatPr defaultColWidth="0" defaultRowHeight="13.2" zeroHeight="1" x14ac:dyDescent="0.2"/>
  <cols>
    <col min="1" max="130" width="2.77734375" style="286" customWidth="1"/>
    <col min="131" max="131" width="1.6640625" style="286" customWidth="1"/>
    <col min="132" max="16384" width="9" style="286"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6" customFormat="1" ht="26.25" customHeight="1" thickBot="1" x14ac:dyDescent="0.25">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386"/>
      <c r="BA4" s="386"/>
      <c r="BB4" s="386"/>
      <c r="BC4" s="386"/>
      <c r="BD4" s="386"/>
      <c r="BE4" s="254"/>
      <c r="BF4" s="254"/>
      <c r="BG4" s="254"/>
      <c r="BH4" s="254"/>
      <c r="BI4" s="254"/>
      <c r="BJ4" s="254"/>
      <c r="BK4" s="254"/>
      <c r="BL4" s="254"/>
      <c r="BM4" s="254"/>
      <c r="BN4" s="254"/>
      <c r="BO4" s="254"/>
      <c r="BP4" s="254"/>
      <c r="BQ4" s="386" t="s">
        <v>369</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255"/>
    </row>
    <row r="5" spans="1:131" s="256" customFormat="1" ht="26.25" customHeight="1" x14ac:dyDescent="0.2">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385"/>
      <c r="BA5" s="385"/>
      <c r="BB5" s="385"/>
      <c r="BC5" s="385"/>
      <c r="BD5" s="385"/>
      <c r="BE5" s="257"/>
      <c r="BF5" s="257"/>
      <c r="BG5" s="257"/>
      <c r="BH5" s="257"/>
      <c r="BI5" s="257"/>
      <c r="BJ5" s="257"/>
      <c r="BK5" s="257"/>
      <c r="BL5" s="257"/>
      <c r="BM5" s="257"/>
      <c r="BN5" s="257"/>
      <c r="BO5" s="257"/>
      <c r="BP5" s="257"/>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5"/>
    </row>
    <row r="6" spans="1:131" s="256"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386"/>
      <c r="BA6" s="386"/>
      <c r="BB6" s="386"/>
      <c r="BC6" s="386"/>
      <c r="BD6" s="386"/>
      <c r="BE6" s="254"/>
      <c r="BF6" s="254"/>
      <c r="BG6" s="254"/>
      <c r="BH6" s="254"/>
      <c r="BI6" s="254"/>
      <c r="BJ6" s="254"/>
      <c r="BK6" s="254"/>
      <c r="BL6" s="254"/>
      <c r="BM6" s="254"/>
      <c r="BN6" s="254"/>
      <c r="BO6" s="254"/>
      <c r="BP6" s="254"/>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5"/>
    </row>
    <row r="7" spans="1:131" s="256" customFormat="1" ht="26.25" customHeight="1" thickTop="1" x14ac:dyDescent="0.2">
      <c r="A7" s="258">
        <v>1</v>
      </c>
      <c r="B7" s="817" t="s">
        <v>387</v>
      </c>
      <c r="C7" s="818"/>
      <c r="D7" s="818"/>
      <c r="E7" s="818"/>
      <c r="F7" s="818"/>
      <c r="G7" s="818"/>
      <c r="H7" s="818"/>
      <c r="I7" s="818"/>
      <c r="J7" s="818"/>
      <c r="K7" s="818"/>
      <c r="L7" s="818"/>
      <c r="M7" s="818"/>
      <c r="N7" s="818"/>
      <c r="O7" s="818"/>
      <c r="P7" s="819"/>
      <c r="Q7" s="820">
        <v>46775</v>
      </c>
      <c r="R7" s="821"/>
      <c r="S7" s="821"/>
      <c r="T7" s="821"/>
      <c r="U7" s="821"/>
      <c r="V7" s="821">
        <v>45294</v>
      </c>
      <c r="W7" s="821"/>
      <c r="X7" s="821"/>
      <c r="Y7" s="821"/>
      <c r="Z7" s="821"/>
      <c r="AA7" s="821">
        <v>1482</v>
      </c>
      <c r="AB7" s="821"/>
      <c r="AC7" s="821"/>
      <c r="AD7" s="821"/>
      <c r="AE7" s="822"/>
      <c r="AF7" s="823">
        <v>939</v>
      </c>
      <c r="AG7" s="824"/>
      <c r="AH7" s="824"/>
      <c r="AI7" s="824"/>
      <c r="AJ7" s="825"/>
      <c r="AK7" s="860" t="s">
        <v>563</v>
      </c>
      <c r="AL7" s="861"/>
      <c r="AM7" s="861"/>
      <c r="AN7" s="861"/>
      <c r="AO7" s="861"/>
      <c r="AP7" s="861">
        <v>24455</v>
      </c>
      <c r="AQ7" s="861"/>
      <c r="AR7" s="861"/>
      <c r="AS7" s="861"/>
      <c r="AT7" s="861"/>
      <c r="AU7" s="862"/>
      <c r="AV7" s="862"/>
      <c r="AW7" s="862"/>
      <c r="AX7" s="862"/>
      <c r="AY7" s="863"/>
      <c r="AZ7" s="386"/>
      <c r="BA7" s="386"/>
      <c r="BB7" s="386"/>
      <c r="BC7" s="386"/>
      <c r="BD7" s="386"/>
      <c r="BE7" s="254"/>
      <c r="BF7" s="254"/>
      <c r="BG7" s="254"/>
      <c r="BH7" s="254"/>
      <c r="BI7" s="254"/>
      <c r="BJ7" s="254"/>
      <c r="BK7" s="254"/>
      <c r="BL7" s="254"/>
      <c r="BM7" s="254"/>
      <c r="BN7" s="254"/>
      <c r="BO7" s="254"/>
      <c r="BP7" s="254"/>
      <c r="BQ7" s="259">
        <v>1</v>
      </c>
      <c r="BR7" s="260"/>
      <c r="BS7" s="864" t="s">
        <v>581</v>
      </c>
      <c r="BT7" s="865"/>
      <c r="BU7" s="865"/>
      <c r="BV7" s="865"/>
      <c r="BW7" s="865"/>
      <c r="BX7" s="865"/>
      <c r="BY7" s="865"/>
      <c r="BZ7" s="865"/>
      <c r="CA7" s="865"/>
      <c r="CB7" s="865"/>
      <c r="CC7" s="865"/>
      <c r="CD7" s="865"/>
      <c r="CE7" s="865"/>
      <c r="CF7" s="865"/>
      <c r="CG7" s="866"/>
      <c r="CH7" s="857">
        <v>327</v>
      </c>
      <c r="CI7" s="858"/>
      <c r="CJ7" s="858"/>
      <c r="CK7" s="858"/>
      <c r="CL7" s="859"/>
      <c r="CM7" s="857">
        <v>2</v>
      </c>
      <c r="CN7" s="858"/>
      <c r="CO7" s="858"/>
      <c r="CP7" s="858"/>
      <c r="CQ7" s="859"/>
      <c r="CR7" s="857">
        <v>300</v>
      </c>
      <c r="CS7" s="858"/>
      <c r="CT7" s="858"/>
      <c r="CU7" s="858"/>
      <c r="CV7" s="859"/>
      <c r="CW7" s="857" t="s">
        <v>500</v>
      </c>
      <c r="CX7" s="858"/>
      <c r="CY7" s="858"/>
      <c r="CZ7" s="858"/>
      <c r="DA7" s="859"/>
      <c r="DB7" s="857" t="s">
        <v>500</v>
      </c>
      <c r="DC7" s="858"/>
      <c r="DD7" s="858"/>
      <c r="DE7" s="858"/>
      <c r="DF7" s="859"/>
      <c r="DG7" s="857" t="s">
        <v>500</v>
      </c>
      <c r="DH7" s="858"/>
      <c r="DI7" s="858"/>
      <c r="DJ7" s="858"/>
      <c r="DK7" s="859"/>
      <c r="DL7" s="857" t="s">
        <v>500</v>
      </c>
      <c r="DM7" s="858"/>
      <c r="DN7" s="858"/>
      <c r="DO7" s="858"/>
      <c r="DP7" s="859"/>
      <c r="DQ7" s="857" t="s">
        <v>500</v>
      </c>
      <c r="DR7" s="858"/>
      <c r="DS7" s="858"/>
      <c r="DT7" s="858"/>
      <c r="DU7" s="859"/>
      <c r="DV7" s="838"/>
      <c r="DW7" s="839"/>
      <c r="DX7" s="839"/>
      <c r="DY7" s="839"/>
      <c r="DZ7" s="840"/>
      <c r="EA7" s="255"/>
    </row>
    <row r="8" spans="1:131" s="256" customFormat="1" ht="26.25" customHeight="1" x14ac:dyDescent="0.2">
      <c r="A8" s="261">
        <v>2</v>
      </c>
      <c r="B8" s="841" t="s">
        <v>388</v>
      </c>
      <c r="C8" s="842"/>
      <c r="D8" s="842"/>
      <c r="E8" s="842"/>
      <c r="F8" s="842"/>
      <c r="G8" s="842"/>
      <c r="H8" s="842"/>
      <c r="I8" s="842"/>
      <c r="J8" s="842"/>
      <c r="K8" s="842"/>
      <c r="L8" s="842"/>
      <c r="M8" s="842"/>
      <c r="N8" s="842"/>
      <c r="O8" s="842"/>
      <c r="P8" s="843"/>
      <c r="Q8" s="844">
        <v>1316</v>
      </c>
      <c r="R8" s="845"/>
      <c r="S8" s="845"/>
      <c r="T8" s="845"/>
      <c r="U8" s="845"/>
      <c r="V8" s="845">
        <v>1302</v>
      </c>
      <c r="W8" s="845"/>
      <c r="X8" s="845"/>
      <c r="Y8" s="845"/>
      <c r="Z8" s="845"/>
      <c r="AA8" s="845">
        <v>14</v>
      </c>
      <c r="AB8" s="845"/>
      <c r="AC8" s="845"/>
      <c r="AD8" s="845"/>
      <c r="AE8" s="846"/>
      <c r="AF8" s="847">
        <v>1</v>
      </c>
      <c r="AG8" s="848"/>
      <c r="AH8" s="848"/>
      <c r="AI8" s="848"/>
      <c r="AJ8" s="849"/>
      <c r="AK8" s="850" t="s">
        <v>563</v>
      </c>
      <c r="AL8" s="851"/>
      <c r="AM8" s="851"/>
      <c r="AN8" s="851"/>
      <c r="AO8" s="851"/>
      <c r="AP8" s="851" t="s">
        <v>563</v>
      </c>
      <c r="AQ8" s="851"/>
      <c r="AR8" s="851"/>
      <c r="AS8" s="851"/>
      <c r="AT8" s="851"/>
      <c r="AU8" s="852"/>
      <c r="AV8" s="852"/>
      <c r="AW8" s="852"/>
      <c r="AX8" s="852"/>
      <c r="AY8" s="853"/>
      <c r="AZ8" s="386"/>
      <c r="BA8" s="386"/>
      <c r="BB8" s="386"/>
      <c r="BC8" s="386"/>
      <c r="BD8" s="386"/>
      <c r="BE8" s="254"/>
      <c r="BF8" s="254"/>
      <c r="BG8" s="254"/>
      <c r="BH8" s="254"/>
      <c r="BI8" s="254"/>
      <c r="BJ8" s="254"/>
      <c r="BK8" s="254"/>
      <c r="BL8" s="254"/>
      <c r="BM8" s="254"/>
      <c r="BN8" s="254"/>
      <c r="BO8" s="254"/>
      <c r="BP8" s="254"/>
      <c r="BQ8" s="262">
        <v>2</v>
      </c>
      <c r="BR8" s="263" t="s">
        <v>582</v>
      </c>
      <c r="BS8" s="854" t="s">
        <v>583</v>
      </c>
      <c r="BT8" s="855"/>
      <c r="BU8" s="855"/>
      <c r="BV8" s="855"/>
      <c r="BW8" s="855"/>
      <c r="BX8" s="855"/>
      <c r="BY8" s="855"/>
      <c r="BZ8" s="855"/>
      <c r="CA8" s="855"/>
      <c r="CB8" s="855"/>
      <c r="CC8" s="855"/>
      <c r="CD8" s="855"/>
      <c r="CE8" s="855"/>
      <c r="CF8" s="855"/>
      <c r="CG8" s="856"/>
      <c r="CH8" s="867">
        <v>231</v>
      </c>
      <c r="CI8" s="868"/>
      <c r="CJ8" s="868"/>
      <c r="CK8" s="868"/>
      <c r="CL8" s="869"/>
      <c r="CM8" s="867">
        <v>0</v>
      </c>
      <c r="CN8" s="868"/>
      <c r="CO8" s="868"/>
      <c r="CP8" s="868"/>
      <c r="CQ8" s="869"/>
      <c r="CR8" s="867">
        <v>5</v>
      </c>
      <c r="CS8" s="868"/>
      <c r="CT8" s="868"/>
      <c r="CU8" s="868"/>
      <c r="CV8" s="869"/>
      <c r="CW8" s="867" t="s">
        <v>500</v>
      </c>
      <c r="CX8" s="868"/>
      <c r="CY8" s="868"/>
      <c r="CZ8" s="868"/>
      <c r="DA8" s="869"/>
      <c r="DB8" s="867" t="s">
        <v>500</v>
      </c>
      <c r="DC8" s="868"/>
      <c r="DD8" s="868"/>
      <c r="DE8" s="868"/>
      <c r="DF8" s="869"/>
      <c r="DG8" s="867" t="s">
        <v>500</v>
      </c>
      <c r="DH8" s="868"/>
      <c r="DI8" s="868"/>
      <c r="DJ8" s="868"/>
      <c r="DK8" s="869"/>
      <c r="DL8" s="867" t="s">
        <v>500</v>
      </c>
      <c r="DM8" s="868"/>
      <c r="DN8" s="868"/>
      <c r="DO8" s="868"/>
      <c r="DP8" s="869"/>
      <c r="DQ8" s="867" t="s">
        <v>500</v>
      </c>
      <c r="DR8" s="868"/>
      <c r="DS8" s="868"/>
      <c r="DT8" s="868"/>
      <c r="DU8" s="869"/>
      <c r="DV8" s="870"/>
      <c r="DW8" s="871"/>
      <c r="DX8" s="871"/>
      <c r="DY8" s="871"/>
      <c r="DZ8" s="872"/>
      <c r="EA8" s="255"/>
    </row>
    <row r="9" spans="1:131" s="256" customFormat="1" ht="26.25" customHeight="1" x14ac:dyDescent="0.2">
      <c r="A9" s="261">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386"/>
      <c r="BA9" s="386"/>
      <c r="BB9" s="386"/>
      <c r="BC9" s="386"/>
      <c r="BD9" s="386"/>
      <c r="BE9" s="254"/>
      <c r="BF9" s="254"/>
      <c r="BG9" s="254"/>
      <c r="BH9" s="254"/>
      <c r="BI9" s="254"/>
      <c r="BJ9" s="254"/>
      <c r="BK9" s="254"/>
      <c r="BL9" s="254"/>
      <c r="BM9" s="254"/>
      <c r="BN9" s="254"/>
      <c r="BO9" s="254"/>
      <c r="BP9" s="254"/>
      <c r="BQ9" s="262">
        <v>3</v>
      </c>
      <c r="BR9" s="263"/>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5"/>
    </row>
    <row r="10" spans="1:131" s="256" customFormat="1" ht="26.25" customHeight="1" x14ac:dyDescent="0.2">
      <c r="A10" s="261">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386"/>
      <c r="BA10" s="386"/>
      <c r="BB10" s="386"/>
      <c r="BC10" s="386"/>
      <c r="BD10" s="386"/>
      <c r="BE10" s="254"/>
      <c r="BF10" s="254"/>
      <c r="BG10" s="254"/>
      <c r="BH10" s="254"/>
      <c r="BI10" s="254"/>
      <c r="BJ10" s="254"/>
      <c r="BK10" s="254"/>
      <c r="BL10" s="254"/>
      <c r="BM10" s="254"/>
      <c r="BN10" s="254"/>
      <c r="BO10" s="254"/>
      <c r="BP10" s="254"/>
      <c r="BQ10" s="262">
        <v>4</v>
      </c>
      <c r="BR10" s="263"/>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5"/>
    </row>
    <row r="11" spans="1:131" s="256" customFormat="1" ht="26.25" customHeight="1" x14ac:dyDescent="0.2">
      <c r="A11" s="261">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386"/>
      <c r="BA11" s="386"/>
      <c r="BB11" s="386"/>
      <c r="BC11" s="386"/>
      <c r="BD11" s="386"/>
      <c r="BE11" s="254"/>
      <c r="BF11" s="254"/>
      <c r="BG11" s="254"/>
      <c r="BH11" s="254"/>
      <c r="BI11" s="254"/>
      <c r="BJ11" s="254"/>
      <c r="BK11" s="254"/>
      <c r="BL11" s="254"/>
      <c r="BM11" s="254"/>
      <c r="BN11" s="254"/>
      <c r="BO11" s="254"/>
      <c r="BP11" s="254"/>
      <c r="BQ11" s="262">
        <v>5</v>
      </c>
      <c r="BR11" s="263"/>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5"/>
    </row>
    <row r="12" spans="1:131" s="256" customFormat="1" ht="26.25" customHeight="1" x14ac:dyDescent="0.2">
      <c r="A12" s="261">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386"/>
      <c r="BA12" s="386"/>
      <c r="BB12" s="386"/>
      <c r="BC12" s="386"/>
      <c r="BD12" s="386"/>
      <c r="BE12" s="254"/>
      <c r="BF12" s="254"/>
      <c r="BG12" s="254"/>
      <c r="BH12" s="254"/>
      <c r="BI12" s="254"/>
      <c r="BJ12" s="254"/>
      <c r="BK12" s="254"/>
      <c r="BL12" s="254"/>
      <c r="BM12" s="254"/>
      <c r="BN12" s="254"/>
      <c r="BO12" s="254"/>
      <c r="BP12" s="254"/>
      <c r="BQ12" s="262">
        <v>6</v>
      </c>
      <c r="BR12" s="263"/>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5"/>
    </row>
    <row r="13" spans="1:131" s="256" customFormat="1" ht="26.25" customHeight="1" x14ac:dyDescent="0.2">
      <c r="A13" s="261">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386"/>
      <c r="BA13" s="386"/>
      <c r="BB13" s="386"/>
      <c r="BC13" s="386"/>
      <c r="BD13" s="386"/>
      <c r="BE13" s="254"/>
      <c r="BF13" s="254"/>
      <c r="BG13" s="254"/>
      <c r="BH13" s="254"/>
      <c r="BI13" s="254"/>
      <c r="BJ13" s="254"/>
      <c r="BK13" s="254"/>
      <c r="BL13" s="254"/>
      <c r="BM13" s="254"/>
      <c r="BN13" s="254"/>
      <c r="BO13" s="254"/>
      <c r="BP13" s="254"/>
      <c r="BQ13" s="262">
        <v>7</v>
      </c>
      <c r="BR13" s="263"/>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5"/>
    </row>
    <row r="14" spans="1:131" s="256" customFormat="1" ht="26.25" customHeight="1" x14ac:dyDescent="0.2">
      <c r="A14" s="261">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386"/>
      <c r="BA14" s="386"/>
      <c r="BB14" s="386"/>
      <c r="BC14" s="386"/>
      <c r="BD14" s="386"/>
      <c r="BE14" s="254"/>
      <c r="BF14" s="254"/>
      <c r="BG14" s="254"/>
      <c r="BH14" s="254"/>
      <c r="BI14" s="254"/>
      <c r="BJ14" s="254"/>
      <c r="BK14" s="254"/>
      <c r="BL14" s="254"/>
      <c r="BM14" s="254"/>
      <c r="BN14" s="254"/>
      <c r="BO14" s="254"/>
      <c r="BP14" s="254"/>
      <c r="BQ14" s="262">
        <v>8</v>
      </c>
      <c r="BR14" s="263"/>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5"/>
    </row>
    <row r="15" spans="1:131" s="256" customFormat="1" ht="26.25" customHeight="1" x14ac:dyDescent="0.2">
      <c r="A15" s="261">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386"/>
      <c r="BA15" s="386"/>
      <c r="BB15" s="386"/>
      <c r="BC15" s="386"/>
      <c r="BD15" s="386"/>
      <c r="BE15" s="254"/>
      <c r="BF15" s="254"/>
      <c r="BG15" s="254"/>
      <c r="BH15" s="254"/>
      <c r="BI15" s="254"/>
      <c r="BJ15" s="254"/>
      <c r="BK15" s="254"/>
      <c r="BL15" s="254"/>
      <c r="BM15" s="254"/>
      <c r="BN15" s="254"/>
      <c r="BO15" s="254"/>
      <c r="BP15" s="254"/>
      <c r="BQ15" s="262">
        <v>9</v>
      </c>
      <c r="BR15" s="263"/>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5"/>
    </row>
    <row r="16" spans="1:131" s="256" customFormat="1" ht="26.25" customHeight="1" x14ac:dyDescent="0.2">
      <c r="A16" s="261">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386"/>
      <c r="BA16" s="386"/>
      <c r="BB16" s="386"/>
      <c r="BC16" s="386"/>
      <c r="BD16" s="386"/>
      <c r="BE16" s="254"/>
      <c r="BF16" s="254"/>
      <c r="BG16" s="254"/>
      <c r="BH16" s="254"/>
      <c r="BI16" s="254"/>
      <c r="BJ16" s="254"/>
      <c r="BK16" s="254"/>
      <c r="BL16" s="254"/>
      <c r="BM16" s="254"/>
      <c r="BN16" s="254"/>
      <c r="BO16" s="254"/>
      <c r="BP16" s="254"/>
      <c r="BQ16" s="262">
        <v>10</v>
      </c>
      <c r="BR16" s="263"/>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5"/>
    </row>
    <row r="17" spans="1:131" s="256" customFormat="1" ht="26.25" customHeight="1" x14ac:dyDescent="0.2">
      <c r="A17" s="261">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386"/>
      <c r="BA17" s="386"/>
      <c r="BB17" s="386"/>
      <c r="BC17" s="386"/>
      <c r="BD17" s="386"/>
      <c r="BE17" s="254"/>
      <c r="BF17" s="254"/>
      <c r="BG17" s="254"/>
      <c r="BH17" s="254"/>
      <c r="BI17" s="254"/>
      <c r="BJ17" s="254"/>
      <c r="BK17" s="254"/>
      <c r="BL17" s="254"/>
      <c r="BM17" s="254"/>
      <c r="BN17" s="254"/>
      <c r="BO17" s="254"/>
      <c r="BP17" s="254"/>
      <c r="BQ17" s="262">
        <v>11</v>
      </c>
      <c r="BR17" s="263"/>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5"/>
    </row>
    <row r="18" spans="1:131" s="256" customFormat="1" ht="26.25" customHeight="1" x14ac:dyDescent="0.2">
      <c r="A18" s="261">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386"/>
      <c r="BA18" s="386"/>
      <c r="BB18" s="386"/>
      <c r="BC18" s="386"/>
      <c r="BD18" s="386"/>
      <c r="BE18" s="254"/>
      <c r="BF18" s="254"/>
      <c r="BG18" s="254"/>
      <c r="BH18" s="254"/>
      <c r="BI18" s="254"/>
      <c r="BJ18" s="254"/>
      <c r="BK18" s="254"/>
      <c r="BL18" s="254"/>
      <c r="BM18" s="254"/>
      <c r="BN18" s="254"/>
      <c r="BO18" s="254"/>
      <c r="BP18" s="254"/>
      <c r="BQ18" s="262">
        <v>12</v>
      </c>
      <c r="BR18" s="263"/>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5"/>
    </row>
    <row r="19" spans="1:131" s="256" customFormat="1" ht="26.25" customHeight="1" x14ac:dyDescent="0.2">
      <c r="A19" s="261">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386"/>
      <c r="BA19" s="386"/>
      <c r="BB19" s="386"/>
      <c r="BC19" s="386"/>
      <c r="BD19" s="386"/>
      <c r="BE19" s="254"/>
      <c r="BF19" s="254"/>
      <c r="BG19" s="254"/>
      <c r="BH19" s="254"/>
      <c r="BI19" s="254"/>
      <c r="BJ19" s="254"/>
      <c r="BK19" s="254"/>
      <c r="BL19" s="254"/>
      <c r="BM19" s="254"/>
      <c r="BN19" s="254"/>
      <c r="BO19" s="254"/>
      <c r="BP19" s="254"/>
      <c r="BQ19" s="262">
        <v>13</v>
      </c>
      <c r="BR19" s="263"/>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5"/>
    </row>
    <row r="20" spans="1:131" s="256" customFormat="1" ht="26.25" customHeight="1" x14ac:dyDescent="0.2">
      <c r="A20" s="261">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386"/>
      <c r="BA20" s="386"/>
      <c r="BB20" s="386"/>
      <c r="BC20" s="386"/>
      <c r="BD20" s="386"/>
      <c r="BE20" s="254"/>
      <c r="BF20" s="254"/>
      <c r="BG20" s="254"/>
      <c r="BH20" s="254"/>
      <c r="BI20" s="254"/>
      <c r="BJ20" s="254"/>
      <c r="BK20" s="254"/>
      <c r="BL20" s="254"/>
      <c r="BM20" s="254"/>
      <c r="BN20" s="254"/>
      <c r="BO20" s="254"/>
      <c r="BP20" s="254"/>
      <c r="BQ20" s="262">
        <v>14</v>
      </c>
      <c r="BR20" s="263"/>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5"/>
    </row>
    <row r="21" spans="1:131" s="256" customFormat="1" ht="26.25" customHeight="1" thickBot="1" x14ac:dyDescent="0.25">
      <c r="A21" s="261">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386"/>
      <c r="BA21" s="386"/>
      <c r="BB21" s="386"/>
      <c r="BC21" s="386"/>
      <c r="BD21" s="386"/>
      <c r="BE21" s="254"/>
      <c r="BF21" s="254"/>
      <c r="BG21" s="254"/>
      <c r="BH21" s="254"/>
      <c r="BI21" s="254"/>
      <c r="BJ21" s="254"/>
      <c r="BK21" s="254"/>
      <c r="BL21" s="254"/>
      <c r="BM21" s="254"/>
      <c r="BN21" s="254"/>
      <c r="BO21" s="254"/>
      <c r="BP21" s="254"/>
      <c r="BQ21" s="262">
        <v>15</v>
      </c>
      <c r="BR21" s="263"/>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5"/>
    </row>
    <row r="22" spans="1:131" s="256" customFormat="1" ht="26.25" customHeight="1" x14ac:dyDescent="0.2">
      <c r="A22" s="261">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4"/>
      <c r="BF22" s="254"/>
      <c r="BG22" s="254"/>
      <c r="BH22" s="254"/>
      <c r="BI22" s="254"/>
      <c r="BJ22" s="254"/>
      <c r="BK22" s="254"/>
      <c r="BL22" s="254"/>
      <c r="BM22" s="254"/>
      <c r="BN22" s="254"/>
      <c r="BO22" s="254"/>
      <c r="BP22" s="254"/>
      <c r="BQ22" s="262">
        <v>16</v>
      </c>
      <c r="BR22" s="263"/>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5"/>
    </row>
    <row r="23" spans="1:131" s="256" customFormat="1" ht="26.25" customHeight="1" thickBot="1" x14ac:dyDescent="0.25">
      <c r="A23" s="264" t="s">
        <v>390</v>
      </c>
      <c r="B23" s="876" t="s">
        <v>391</v>
      </c>
      <c r="C23" s="877"/>
      <c r="D23" s="877"/>
      <c r="E23" s="877"/>
      <c r="F23" s="877"/>
      <c r="G23" s="877"/>
      <c r="H23" s="877"/>
      <c r="I23" s="877"/>
      <c r="J23" s="877"/>
      <c r="K23" s="877"/>
      <c r="L23" s="877"/>
      <c r="M23" s="877"/>
      <c r="N23" s="877"/>
      <c r="O23" s="877"/>
      <c r="P23" s="878"/>
      <c r="Q23" s="879">
        <v>47117</v>
      </c>
      <c r="R23" s="880"/>
      <c r="S23" s="880"/>
      <c r="T23" s="880"/>
      <c r="U23" s="880"/>
      <c r="V23" s="880">
        <v>45622</v>
      </c>
      <c r="W23" s="880"/>
      <c r="X23" s="880"/>
      <c r="Y23" s="880"/>
      <c r="Z23" s="880"/>
      <c r="AA23" s="880">
        <v>1495</v>
      </c>
      <c r="AB23" s="880"/>
      <c r="AC23" s="880"/>
      <c r="AD23" s="880"/>
      <c r="AE23" s="881"/>
      <c r="AF23" s="882">
        <v>939</v>
      </c>
      <c r="AG23" s="880"/>
      <c r="AH23" s="880"/>
      <c r="AI23" s="880"/>
      <c r="AJ23" s="883"/>
      <c r="AK23" s="884"/>
      <c r="AL23" s="885"/>
      <c r="AM23" s="885"/>
      <c r="AN23" s="885"/>
      <c r="AO23" s="885"/>
      <c r="AP23" s="880">
        <v>24455</v>
      </c>
      <c r="AQ23" s="880"/>
      <c r="AR23" s="880"/>
      <c r="AS23" s="880"/>
      <c r="AT23" s="880"/>
      <c r="AU23" s="886"/>
      <c r="AV23" s="886"/>
      <c r="AW23" s="886"/>
      <c r="AX23" s="886"/>
      <c r="AY23" s="887"/>
      <c r="AZ23" s="895" t="s">
        <v>127</v>
      </c>
      <c r="BA23" s="896"/>
      <c r="BB23" s="896"/>
      <c r="BC23" s="896"/>
      <c r="BD23" s="897"/>
      <c r="BE23" s="254"/>
      <c r="BF23" s="254"/>
      <c r="BG23" s="254"/>
      <c r="BH23" s="254"/>
      <c r="BI23" s="254"/>
      <c r="BJ23" s="254"/>
      <c r="BK23" s="254"/>
      <c r="BL23" s="254"/>
      <c r="BM23" s="254"/>
      <c r="BN23" s="254"/>
      <c r="BO23" s="254"/>
      <c r="BP23" s="254"/>
      <c r="BQ23" s="262">
        <v>17</v>
      </c>
      <c r="BR23" s="263"/>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5"/>
    </row>
    <row r="24" spans="1:131" s="256" customFormat="1" ht="26.25" customHeight="1" x14ac:dyDescent="0.2">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386"/>
      <c r="BA24" s="386"/>
      <c r="BB24" s="386"/>
      <c r="BC24" s="386"/>
      <c r="BD24" s="386"/>
      <c r="BE24" s="254"/>
      <c r="BF24" s="254"/>
      <c r="BG24" s="254"/>
      <c r="BH24" s="254"/>
      <c r="BI24" s="254"/>
      <c r="BJ24" s="254"/>
      <c r="BK24" s="254"/>
      <c r="BL24" s="254"/>
      <c r="BM24" s="254"/>
      <c r="BN24" s="254"/>
      <c r="BO24" s="254"/>
      <c r="BP24" s="254"/>
      <c r="BQ24" s="262">
        <v>18</v>
      </c>
      <c r="BR24" s="263"/>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5"/>
    </row>
    <row r="25" spans="1:131" s="249" customFormat="1" ht="26.25" customHeight="1" thickBot="1" x14ac:dyDescent="0.25">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386"/>
      <c r="BK25" s="386"/>
      <c r="BL25" s="386"/>
      <c r="BM25" s="386"/>
      <c r="BN25" s="386"/>
      <c r="BO25" s="265"/>
      <c r="BP25" s="265"/>
      <c r="BQ25" s="262">
        <v>19</v>
      </c>
      <c r="BR25" s="263"/>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370</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377</v>
      </c>
      <c r="BF26" s="804"/>
      <c r="BG26" s="804"/>
      <c r="BH26" s="804"/>
      <c r="BI26" s="815"/>
      <c r="BJ26" s="386"/>
      <c r="BK26" s="386"/>
      <c r="BL26" s="386"/>
      <c r="BM26" s="386"/>
      <c r="BN26" s="386"/>
      <c r="BO26" s="265"/>
      <c r="BP26" s="265"/>
      <c r="BQ26" s="262">
        <v>20</v>
      </c>
      <c r="BR26" s="263"/>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386"/>
      <c r="BK27" s="386"/>
      <c r="BL27" s="386"/>
      <c r="BM27" s="386"/>
      <c r="BN27" s="386"/>
      <c r="BO27" s="265"/>
      <c r="BP27" s="265"/>
      <c r="BQ27" s="262">
        <v>21</v>
      </c>
      <c r="BR27" s="263"/>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6">
        <v>1</v>
      </c>
      <c r="B28" s="817" t="s">
        <v>402</v>
      </c>
      <c r="C28" s="818"/>
      <c r="D28" s="818"/>
      <c r="E28" s="818"/>
      <c r="F28" s="818"/>
      <c r="G28" s="818"/>
      <c r="H28" s="818"/>
      <c r="I28" s="818"/>
      <c r="J28" s="818"/>
      <c r="K28" s="818"/>
      <c r="L28" s="818"/>
      <c r="M28" s="818"/>
      <c r="N28" s="818"/>
      <c r="O28" s="818"/>
      <c r="P28" s="819"/>
      <c r="Q28" s="908">
        <v>7242</v>
      </c>
      <c r="R28" s="909"/>
      <c r="S28" s="909"/>
      <c r="T28" s="909"/>
      <c r="U28" s="909"/>
      <c r="V28" s="909">
        <v>7242</v>
      </c>
      <c r="W28" s="909"/>
      <c r="X28" s="909"/>
      <c r="Y28" s="909"/>
      <c r="Z28" s="909"/>
      <c r="AA28" s="909">
        <v>0</v>
      </c>
      <c r="AB28" s="909"/>
      <c r="AC28" s="909"/>
      <c r="AD28" s="909"/>
      <c r="AE28" s="910"/>
      <c r="AF28" s="911" t="s">
        <v>127</v>
      </c>
      <c r="AG28" s="909"/>
      <c r="AH28" s="909"/>
      <c r="AI28" s="909"/>
      <c r="AJ28" s="912"/>
      <c r="AK28" s="913">
        <v>749</v>
      </c>
      <c r="AL28" s="904"/>
      <c r="AM28" s="904"/>
      <c r="AN28" s="904"/>
      <c r="AO28" s="904"/>
      <c r="AP28" s="904" t="s">
        <v>563</v>
      </c>
      <c r="AQ28" s="904"/>
      <c r="AR28" s="904"/>
      <c r="AS28" s="904"/>
      <c r="AT28" s="904"/>
      <c r="AU28" s="904" t="s">
        <v>563</v>
      </c>
      <c r="AV28" s="904"/>
      <c r="AW28" s="904"/>
      <c r="AX28" s="904"/>
      <c r="AY28" s="904"/>
      <c r="AZ28" s="905" t="s">
        <v>563</v>
      </c>
      <c r="BA28" s="905"/>
      <c r="BB28" s="905"/>
      <c r="BC28" s="905"/>
      <c r="BD28" s="905"/>
      <c r="BE28" s="906"/>
      <c r="BF28" s="906"/>
      <c r="BG28" s="906"/>
      <c r="BH28" s="906"/>
      <c r="BI28" s="907"/>
      <c r="BJ28" s="386"/>
      <c r="BK28" s="386"/>
      <c r="BL28" s="386"/>
      <c r="BM28" s="386"/>
      <c r="BN28" s="386"/>
      <c r="BO28" s="265"/>
      <c r="BP28" s="265"/>
      <c r="BQ28" s="262">
        <v>22</v>
      </c>
      <c r="BR28" s="263"/>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6">
        <v>2</v>
      </c>
      <c r="B29" s="841" t="s">
        <v>403</v>
      </c>
      <c r="C29" s="842"/>
      <c r="D29" s="842"/>
      <c r="E29" s="842"/>
      <c r="F29" s="842"/>
      <c r="G29" s="842"/>
      <c r="H29" s="842"/>
      <c r="I29" s="842"/>
      <c r="J29" s="842"/>
      <c r="K29" s="842"/>
      <c r="L29" s="842"/>
      <c r="M29" s="842"/>
      <c r="N29" s="842"/>
      <c r="O29" s="842"/>
      <c r="P29" s="843"/>
      <c r="Q29" s="844">
        <v>5060</v>
      </c>
      <c r="R29" s="845"/>
      <c r="S29" s="845"/>
      <c r="T29" s="845"/>
      <c r="U29" s="845"/>
      <c r="V29" s="845">
        <v>4843</v>
      </c>
      <c r="W29" s="845"/>
      <c r="X29" s="845"/>
      <c r="Y29" s="845"/>
      <c r="Z29" s="845"/>
      <c r="AA29" s="845">
        <v>218</v>
      </c>
      <c r="AB29" s="845"/>
      <c r="AC29" s="845"/>
      <c r="AD29" s="845"/>
      <c r="AE29" s="846"/>
      <c r="AF29" s="847">
        <v>218</v>
      </c>
      <c r="AG29" s="848"/>
      <c r="AH29" s="848"/>
      <c r="AI29" s="848"/>
      <c r="AJ29" s="849"/>
      <c r="AK29" s="916">
        <v>737</v>
      </c>
      <c r="AL29" s="917"/>
      <c r="AM29" s="917"/>
      <c r="AN29" s="917"/>
      <c r="AO29" s="917"/>
      <c r="AP29" s="917" t="s">
        <v>563</v>
      </c>
      <c r="AQ29" s="917"/>
      <c r="AR29" s="917"/>
      <c r="AS29" s="917"/>
      <c r="AT29" s="917"/>
      <c r="AU29" s="917" t="s">
        <v>563</v>
      </c>
      <c r="AV29" s="917"/>
      <c r="AW29" s="917"/>
      <c r="AX29" s="917"/>
      <c r="AY29" s="917"/>
      <c r="AZ29" s="918" t="s">
        <v>563</v>
      </c>
      <c r="BA29" s="918"/>
      <c r="BB29" s="918"/>
      <c r="BC29" s="918"/>
      <c r="BD29" s="918"/>
      <c r="BE29" s="914"/>
      <c r="BF29" s="914"/>
      <c r="BG29" s="914"/>
      <c r="BH29" s="914"/>
      <c r="BI29" s="915"/>
      <c r="BJ29" s="386"/>
      <c r="BK29" s="386"/>
      <c r="BL29" s="386"/>
      <c r="BM29" s="386"/>
      <c r="BN29" s="386"/>
      <c r="BO29" s="265"/>
      <c r="BP29" s="265"/>
      <c r="BQ29" s="262">
        <v>23</v>
      </c>
      <c r="BR29" s="263"/>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6">
        <v>3</v>
      </c>
      <c r="B30" s="841" t="s">
        <v>404</v>
      </c>
      <c r="C30" s="842"/>
      <c r="D30" s="842"/>
      <c r="E30" s="842"/>
      <c r="F30" s="842"/>
      <c r="G30" s="842"/>
      <c r="H30" s="842"/>
      <c r="I30" s="842"/>
      <c r="J30" s="842"/>
      <c r="K30" s="842"/>
      <c r="L30" s="842"/>
      <c r="M30" s="842"/>
      <c r="N30" s="842"/>
      <c r="O30" s="842"/>
      <c r="P30" s="843"/>
      <c r="Q30" s="844">
        <v>1741</v>
      </c>
      <c r="R30" s="845"/>
      <c r="S30" s="845"/>
      <c r="T30" s="845"/>
      <c r="U30" s="845"/>
      <c r="V30" s="845">
        <v>1741</v>
      </c>
      <c r="W30" s="845"/>
      <c r="X30" s="845"/>
      <c r="Y30" s="845"/>
      <c r="Z30" s="845"/>
      <c r="AA30" s="845">
        <v>0</v>
      </c>
      <c r="AB30" s="845"/>
      <c r="AC30" s="845"/>
      <c r="AD30" s="845"/>
      <c r="AE30" s="846"/>
      <c r="AF30" s="847" t="s">
        <v>127</v>
      </c>
      <c r="AG30" s="848"/>
      <c r="AH30" s="848"/>
      <c r="AI30" s="848"/>
      <c r="AJ30" s="849"/>
      <c r="AK30" s="916">
        <v>181</v>
      </c>
      <c r="AL30" s="917"/>
      <c r="AM30" s="917"/>
      <c r="AN30" s="917"/>
      <c r="AO30" s="917"/>
      <c r="AP30" s="917" t="s">
        <v>563</v>
      </c>
      <c r="AQ30" s="917"/>
      <c r="AR30" s="917"/>
      <c r="AS30" s="917"/>
      <c r="AT30" s="917"/>
      <c r="AU30" s="917" t="s">
        <v>563</v>
      </c>
      <c r="AV30" s="917"/>
      <c r="AW30" s="917"/>
      <c r="AX30" s="917"/>
      <c r="AY30" s="917"/>
      <c r="AZ30" s="918" t="s">
        <v>563</v>
      </c>
      <c r="BA30" s="918"/>
      <c r="BB30" s="918"/>
      <c r="BC30" s="918"/>
      <c r="BD30" s="918"/>
      <c r="BE30" s="914"/>
      <c r="BF30" s="914"/>
      <c r="BG30" s="914"/>
      <c r="BH30" s="914"/>
      <c r="BI30" s="915"/>
      <c r="BJ30" s="386"/>
      <c r="BK30" s="386"/>
      <c r="BL30" s="386"/>
      <c r="BM30" s="386"/>
      <c r="BN30" s="386"/>
      <c r="BO30" s="265"/>
      <c r="BP30" s="265"/>
      <c r="BQ30" s="262">
        <v>24</v>
      </c>
      <c r="BR30" s="263"/>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6">
        <v>4</v>
      </c>
      <c r="B31" s="841" t="s">
        <v>405</v>
      </c>
      <c r="C31" s="842"/>
      <c r="D31" s="842"/>
      <c r="E31" s="842"/>
      <c r="F31" s="842"/>
      <c r="G31" s="842"/>
      <c r="H31" s="842"/>
      <c r="I31" s="842"/>
      <c r="J31" s="842"/>
      <c r="K31" s="842"/>
      <c r="L31" s="842"/>
      <c r="M31" s="842"/>
      <c r="N31" s="842"/>
      <c r="O31" s="842"/>
      <c r="P31" s="843"/>
      <c r="Q31" s="844">
        <v>7786</v>
      </c>
      <c r="R31" s="845"/>
      <c r="S31" s="845"/>
      <c r="T31" s="845"/>
      <c r="U31" s="845"/>
      <c r="V31" s="845">
        <v>7110</v>
      </c>
      <c r="W31" s="845"/>
      <c r="X31" s="845"/>
      <c r="Y31" s="845"/>
      <c r="Z31" s="845"/>
      <c r="AA31" s="845">
        <v>677</v>
      </c>
      <c r="AB31" s="845"/>
      <c r="AC31" s="845"/>
      <c r="AD31" s="845"/>
      <c r="AE31" s="846"/>
      <c r="AF31" s="847">
        <v>1484</v>
      </c>
      <c r="AG31" s="848"/>
      <c r="AH31" s="848"/>
      <c r="AI31" s="848"/>
      <c r="AJ31" s="849"/>
      <c r="AK31" s="916">
        <v>683</v>
      </c>
      <c r="AL31" s="917"/>
      <c r="AM31" s="917"/>
      <c r="AN31" s="917"/>
      <c r="AO31" s="917"/>
      <c r="AP31" s="917">
        <v>3673</v>
      </c>
      <c r="AQ31" s="917"/>
      <c r="AR31" s="917"/>
      <c r="AS31" s="917"/>
      <c r="AT31" s="917"/>
      <c r="AU31" s="917">
        <v>540</v>
      </c>
      <c r="AV31" s="917"/>
      <c r="AW31" s="917"/>
      <c r="AX31" s="917"/>
      <c r="AY31" s="917"/>
      <c r="AZ31" s="918" t="s">
        <v>563</v>
      </c>
      <c r="BA31" s="918"/>
      <c r="BB31" s="918"/>
      <c r="BC31" s="918"/>
      <c r="BD31" s="918"/>
      <c r="BE31" s="914" t="s">
        <v>406</v>
      </c>
      <c r="BF31" s="914"/>
      <c r="BG31" s="914"/>
      <c r="BH31" s="914"/>
      <c r="BI31" s="915"/>
      <c r="BJ31" s="386"/>
      <c r="BK31" s="386"/>
      <c r="BL31" s="386"/>
      <c r="BM31" s="386"/>
      <c r="BN31" s="386"/>
      <c r="BO31" s="265"/>
      <c r="BP31" s="265"/>
      <c r="BQ31" s="262">
        <v>25</v>
      </c>
      <c r="BR31" s="263"/>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6">
        <v>5</v>
      </c>
      <c r="B32" s="841" t="s">
        <v>407</v>
      </c>
      <c r="C32" s="842"/>
      <c r="D32" s="842"/>
      <c r="E32" s="842"/>
      <c r="F32" s="842"/>
      <c r="G32" s="842"/>
      <c r="H32" s="842"/>
      <c r="I32" s="842"/>
      <c r="J32" s="842"/>
      <c r="K32" s="842"/>
      <c r="L32" s="842"/>
      <c r="M32" s="842"/>
      <c r="N32" s="842"/>
      <c r="O32" s="842"/>
      <c r="P32" s="843"/>
      <c r="Q32" s="844">
        <v>1897</v>
      </c>
      <c r="R32" s="845"/>
      <c r="S32" s="845"/>
      <c r="T32" s="845"/>
      <c r="U32" s="845"/>
      <c r="V32" s="845">
        <v>1790</v>
      </c>
      <c r="W32" s="845"/>
      <c r="X32" s="845"/>
      <c r="Y32" s="845"/>
      <c r="Z32" s="845"/>
      <c r="AA32" s="845">
        <v>108</v>
      </c>
      <c r="AB32" s="845"/>
      <c r="AC32" s="845"/>
      <c r="AD32" s="845"/>
      <c r="AE32" s="846"/>
      <c r="AF32" s="847">
        <v>130</v>
      </c>
      <c r="AG32" s="848"/>
      <c r="AH32" s="848"/>
      <c r="AI32" s="848"/>
      <c r="AJ32" s="849"/>
      <c r="AK32" s="916">
        <v>300</v>
      </c>
      <c r="AL32" s="917"/>
      <c r="AM32" s="917"/>
      <c r="AN32" s="917"/>
      <c r="AO32" s="917"/>
      <c r="AP32" s="917">
        <v>5025</v>
      </c>
      <c r="AQ32" s="917"/>
      <c r="AR32" s="917"/>
      <c r="AS32" s="917"/>
      <c r="AT32" s="917"/>
      <c r="AU32" s="917">
        <v>1713</v>
      </c>
      <c r="AV32" s="917"/>
      <c r="AW32" s="917"/>
      <c r="AX32" s="917"/>
      <c r="AY32" s="917"/>
      <c r="AZ32" s="918" t="s">
        <v>563</v>
      </c>
      <c r="BA32" s="918"/>
      <c r="BB32" s="918"/>
      <c r="BC32" s="918"/>
      <c r="BD32" s="918"/>
      <c r="BE32" s="914" t="s">
        <v>406</v>
      </c>
      <c r="BF32" s="914"/>
      <c r="BG32" s="914"/>
      <c r="BH32" s="914"/>
      <c r="BI32" s="915"/>
      <c r="BJ32" s="386"/>
      <c r="BK32" s="386"/>
      <c r="BL32" s="386"/>
      <c r="BM32" s="386"/>
      <c r="BN32" s="386"/>
      <c r="BO32" s="265"/>
      <c r="BP32" s="265"/>
      <c r="BQ32" s="262">
        <v>26</v>
      </c>
      <c r="BR32" s="263"/>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6">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386"/>
      <c r="BK33" s="386"/>
      <c r="BL33" s="386"/>
      <c r="BM33" s="386"/>
      <c r="BN33" s="386"/>
      <c r="BO33" s="265"/>
      <c r="BP33" s="265"/>
      <c r="BQ33" s="262">
        <v>27</v>
      </c>
      <c r="BR33" s="263"/>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6">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386"/>
      <c r="BK34" s="386"/>
      <c r="BL34" s="386"/>
      <c r="BM34" s="386"/>
      <c r="BN34" s="386"/>
      <c r="BO34" s="265"/>
      <c r="BP34" s="265"/>
      <c r="BQ34" s="262">
        <v>28</v>
      </c>
      <c r="BR34" s="263"/>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6">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386"/>
      <c r="BK35" s="386"/>
      <c r="BL35" s="386"/>
      <c r="BM35" s="386"/>
      <c r="BN35" s="386"/>
      <c r="BO35" s="265"/>
      <c r="BP35" s="265"/>
      <c r="BQ35" s="262">
        <v>29</v>
      </c>
      <c r="BR35" s="263"/>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6">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386"/>
      <c r="BK36" s="386"/>
      <c r="BL36" s="386"/>
      <c r="BM36" s="386"/>
      <c r="BN36" s="386"/>
      <c r="BO36" s="265"/>
      <c r="BP36" s="265"/>
      <c r="BQ36" s="262">
        <v>30</v>
      </c>
      <c r="BR36" s="263"/>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6">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386"/>
      <c r="BK37" s="386"/>
      <c r="BL37" s="386"/>
      <c r="BM37" s="386"/>
      <c r="BN37" s="386"/>
      <c r="BO37" s="265"/>
      <c r="BP37" s="265"/>
      <c r="BQ37" s="262">
        <v>31</v>
      </c>
      <c r="BR37" s="263"/>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6">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386"/>
      <c r="BK38" s="386"/>
      <c r="BL38" s="386"/>
      <c r="BM38" s="386"/>
      <c r="BN38" s="386"/>
      <c r="BO38" s="265"/>
      <c r="BP38" s="265"/>
      <c r="BQ38" s="262">
        <v>32</v>
      </c>
      <c r="BR38" s="263"/>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6">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386"/>
      <c r="BK39" s="386"/>
      <c r="BL39" s="386"/>
      <c r="BM39" s="386"/>
      <c r="BN39" s="386"/>
      <c r="BO39" s="265"/>
      <c r="BP39" s="265"/>
      <c r="BQ39" s="262">
        <v>33</v>
      </c>
      <c r="BR39" s="263"/>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1">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386"/>
      <c r="BK40" s="386"/>
      <c r="BL40" s="386"/>
      <c r="BM40" s="386"/>
      <c r="BN40" s="386"/>
      <c r="BO40" s="265"/>
      <c r="BP40" s="265"/>
      <c r="BQ40" s="262">
        <v>34</v>
      </c>
      <c r="BR40" s="263"/>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1">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386"/>
      <c r="BK41" s="386"/>
      <c r="BL41" s="386"/>
      <c r="BM41" s="386"/>
      <c r="BN41" s="386"/>
      <c r="BO41" s="265"/>
      <c r="BP41" s="265"/>
      <c r="BQ41" s="262">
        <v>35</v>
      </c>
      <c r="BR41" s="263"/>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1">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386"/>
      <c r="BK42" s="386"/>
      <c r="BL42" s="386"/>
      <c r="BM42" s="386"/>
      <c r="BN42" s="386"/>
      <c r="BO42" s="265"/>
      <c r="BP42" s="265"/>
      <c r="BQ42" s="262">
        <v>36</v>
      </c>
      <c r="BR42" s="263"/>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1">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386"/>
      <c r="BK43" s="386"/>
      <c r="BL43" s="386"/>
      <c r="BM43" s="386"/>
      <c r="BN43" s="386"/>
      <c r="BO43" s="265"/>
      <c r="BP43" s="265"/>
      <c r="BQ43" s="262">
        <v>37</v>
      </c>
      <c r="BR43" s="263"/>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1">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386"/>
      <c r="BK44" s="386"/>
      <c r="BL44" s="386"/>
      <c r="BM44" s="386"/>
      <c r="BN44" s="386"/>
      <c r="BO44" s="265"/>
      <c r="BP44" s="265"/>
      <c r="BQ44" s="262">
        <v>38</v>
      </c>
      <c r="BR44" s="263"/>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1">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386"/>
      <c r="BK45" s="386"/>
      <c r="BL45" s="386"/>
      <c r="BM45" s="386"/>
      <c r="BN45" s="386"/>
      <c r="BO45" s="265"/>
      <c r="BP45" s="265"/>
      <c r="BQ45" s="262">
        <v>39</v>
      </c>
      <c r="BR45" s="263"/>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1">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386"/>
      <c r="BK46" s="386"/>
      <c r="BL46" s="386"/>
      <c r="BM46" s="386"/>
      <c r="BN46" s="386"/>
      <c r="BO46" s="265"/>
      <c r="BP46" s="265"/>
      <c r="BQ46" s="262">
        <v>40</v>
      </c>
      <c r="BR46" s="263"/>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1">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386"/>
      <c r="BK47" s="386"/>
      <c r="BL47" s="386"/>
      <c r="BM47" s="386"/>
      <c r="BN47" s="386"/>
      <c r="BO47" s="265"/>
      <c r="BP47" s="265"/>
      <c r="BQ47" s="262">
        <v>41</v>
      </c>
      <c r="BR47" s="263"/>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1">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386"/>
      <c r="BK48" s="386"/>
      <c r="BL48" s="386"/>
      <c r="BM48" s="386"/>
      <c r="BN48" s="386"/>
      <c r="BO48" s="265"/>
      <c r="BP48" s="265"/>
      <c r="BQ48" s="262">
        <v>42</v>
      </c>
      <c r="BR48" s="263"/>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1">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386"/>
      <c r="BK49" s="386"/>
      <c r="BL49" s="386"/>
      <c r="BM49" s="386"/>
      <c r="BN49" s="386"/>
      <c r="BO49" s="265"/>
      <c r="BP49" s="265"/>
      <c r="BQ49" s="262">
        <v>43</v>
      </c>
      <c r="BR49" s="263"/>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1">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386"/>
      <c r="BK50" s="386"/>
      <c r="BL50" s="386"/>
      <c r="BM50" s="386"/>
      <c r="BN50" s="386"/>
      <c r="BO50" s="265"/>
      <c r="BP50" s="265"/>
      <c r="BQ50" s="262">
        <v>44</v>
      </c>
      <c r="BR50" s="263"/>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1">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386"/>
      <c r="BK51" s="386"/>
      <c r="BL51" s="386"/>
      <c r="BM51" s="386"/>
      <c r="BN51" s="386"/>
      <c r="BO51" s="265"/>
      <c r="BP51" s="265"/>
      <c r="BQ51" s="262">
        <v>45</v>
      </c>
      <c r="BR51" s="263"/>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1">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386"/>
      <c r="BK52" s="386"/>
      <c r="BL52" s="386"/>
      <c r="BM52" s="386"/>
      <c r="BN52" s="386"/>
      <c r="BO52" s="265"/>
      <c r="BP52" s="265"/>
      <c r="BQ52" s="262">
        <v>46</v>
      </c>
      <c r="BR52" s="263"/>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1">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386"/>
      <c r="BK53" s="386"/>
      <c r="BL53" s="386"/>
      <c r="BM53" s="386"/>
      <c r="BN53" s="386"/>
      <c r="BO53" s="265"/>
      <c r="BP53" s="265"/>
      <c r="BQ53" s="262">
        <v>47</v>
      </c>
      <c r="BR53" s="263"/>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1">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386"/>
      <c r="BK54" s="386"/>
      <c r="BL54" s="386"/>
      <c r="BM54" s="386"/>
      <c r="BN54" s="386"/>
      <c r="BO54" s="265"/>
      <c r="BP54" s="265"/>
      <c r="BQ54" s="262">
        <v>48</v>
      </c>
      <c r="BR54" s="263"/>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1">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386"/>
      <c r="BK55" s="386"/>
      <c r="BL55" s="386"/>
      <c r="BM55" s="386"/>
      <c r="BN55" s="386"/>
      <c r="BO55" s="265"/>
      <c r="BP55" s="265"/>
      <c r="BQ55" s="262">
        <v>49</v>
      </c>
      <c r="BR55" s="263"/>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1">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386"/>
      <c r="BK56" s="386"/>
      <c r="BL56" s="386"/>
      <c r="BM56" s="386"/>
      <c r="BN56" s="386"/>
      <c r="BO56" s="265"/>
      <c r="BP56" s="265"/>
      <c r="BQ56" s="262">
        <v>50</v>
      </c>
      <c r="BR56" s="263"/>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1">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386"/>
      <c r="BK57" s="386"/>
      <c r="BL57" s="386"/>
      <c r="BM57" s="386"/>
      <c r="BN57" s="386"/>
      <c r="BO57" s="265"/>
      <c r="BP57" s="265"/>
      <c r="BQ57" s="262">
        <v>51</v>
      </c>
      <c r="BR57" s="263"/>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1">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386"/>
      <c r="BK58" s="386"/>
      <c r="BL58" s="386"/>
      <c r="BM58" s="386"/>
      <c r="BN58" s="386"/>
      <c r="BO58" s="265"/>
      <c r="BP58" s="265"/>
      <c r="BQ58" s="262">
        <v>52</v>
      </c>
      <c r="BR58" s="263"/>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1">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386"/>
      <c r="BK59" s="386"/>
      <c r="BL59" s="386"/>
      <c r="BM59" s="386"/>
      <c r="BN59" s="386"/>
      <c r="BO59" s="265"/>
      <c r="BP59" s="265"/>
      <c r="BQ59" s="262">
        <v>53</v>
      </c>
      <c r="BR59" s="263"/>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1">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386"/>
      <c r="BK60" s="386"/>
      <c r="BL60" s="386"/>
      <c r="BM60" s="386"/>
      <c r="BN60" s="386"/>
      <c r="BO60" s="265"/>
      <c r="BP60" s="265"/>
      <c r="BQ60" s="262">
        <v>54</v>
      </c>
      <c r="BR60" s="263"/>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1">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386"/>
      <c r="BK61" s="386"/>
      <c r="BL61" s="386"/>
      <c r="BM61" s="386"/>
      <c r="BN61" s="386"/>
      <c r="BO61" s="265"/>
      <c r="BP61" s="265"/>
      <c r="BQ61" s="262">
        <v>55</v>
      </c>
      <c r="BR61" s="263"/>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1">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408</v>
      </c>
      <c r="BK62" s="892"/>
      <c r="BL62" s="892"/>
      <c r="BM62" s="892"/>
      <c r="BN62" s="893"/>
      <c r="BO62" s="265"/>
      <c r="BP62" s="265"/>
      <c r="BQ62" s="262">
        <v>56</v>
      </c>
      <c r="BR62" s="263"/>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4" t="s">
        <v>390</v>
      </c>
      <c r="B63" s="876" t="s">
        <v>409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1831</v>
      </c>
      <c r="AG63" s="928"/>
      <c r="AH63" s="928"/>
      <c r="AI63" s="928"/>
      <c r="AJ63" s="929"/>
      <c r="AK63" s="930"/>
      <c r="AL63" s="925"/>
      <c r="AM63" s="925"/>
      <c r="AN63" s="925"/>
      <c r="AO63" s="925"/>
      <c r="AP63" s="928">
        <v>8698</v>
      </c>
      <c r="AQ63" s="928"/>
      <c r="AR63" s="928"/>
      <c r="AS63" s="928"/>
      <c r="AT63" s="928"/>
      <c r="AU63" s="928">
        <v>2253</v>
      </c>
      <c r="AV63" s="928"/>
      <c r="AW63" s="928"/>
      <c r="AX63" s="928"/>
      <c r="AY63" s="928"/>
      <c r="AZ63" s="932"/>
      <c r="BA63" s="932"/>
      <c r="BB63" s="932"/>
      <c r="BC63" s="932"/>
      <c r="BD63" s="932"/>
      <c r="BE63" s="933"/>
      <c r="BF63" s="933"/>
      <c r="BG63" s="933"/>
      <c r="BH63" s="933"/>
      <c r="BI63" s="934"/>
      <c r="BJ63" s="935" t="s">
        <v>127</v>
      </c>
      <c r="BK63" s="936"/>
      <c r="BL63" s="936"/>
      <c r="BM63" s="936"/>
      <c r="BN63" s="937"/>
      <c r="BO63" s="265"/>
      <c r="BP63" s="265"/>
      <c r="BQ63" s="262">
        <v>57</v>
      </c>
      <c r="BR63" s="263"/>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386" t="s">
        <v>410</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265"/>
      <c r="BF65" s="265"/>
      <c r="BG65" s="265"/>
      <c r="BH65" s="265"/>
      <c r="BI65" s="265"/>
      <c r="BJ65" s="265"/>
      <c r="BK65" s="265"/>
      <c r="BL65" s="265"/>
      <c r="BM65" s="265"/>
      <c r="BN65" s="265"/>
      <c r="BO65" s="265"/>
      <c r="BP65" s="265"/>
      <c r="BQ65" s="262">
        <v>59</v>
      </c>
      <c r="BR65" s="263"/>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411</v>
      </c>
      <c r="B66" s="827"/>
      <c r="C66" s="827"/>
      <c r="D66" s="827"/>
      <c r="E66" s="827"/>
      <c r="F66" s="827"/>
      <c r="G66" s="827"/>
      <c r="H66" s="827"/>
      <c r="I66" s="827"/>
      <c r="J66" s="827"/>
      <c r="K66" s="827"/>
      <c r="L66" s="827"/>
      <c r="M66" s="827"/>
      <c r="N66" s="827"/>
      <c r="O66" s="827"/>
      <c r="P66" s="828"/>
      <c r="Q66" s="803" t="s">
        <v>394</v>
      </c>
      <c r="R66" s="804"/>
      <c r="S66" s="804"/>
      <c r="T66" s="804"/>
      <c r="U66" s="805"/>
      <c r="V66" s="803" t="s">
        <v>395</v>
      </c>
      <c r="W66" s="804"/>
      <c r="X66" s="804"/>
      <c r="Y66" s="804"/>
      <c r="Z66" s="805"/>
      <c r="AA66" s="803" t="s">
        <v>396</v>
      </c>
      <c r="AB66" s="804"/>
      <c r="AC66" s="804"/>
      <c r="AD66" s="804"/>
      <c r="AE66" s="805"/>
      <c r="AF66" s="938" t="s">
        <v>397</v>
      </c>
      <c r="AG66" s="899"/>
      <c r="AH66" s="899"/>
      <c r="AI66" s="899"/>
      <c r="AJ66" s="939"/>
      <c r="AK66" s="803" t="s">
        <v>398</v>
      </c>
      <c r="AL66" s="827"/>
      <c r="AM66" s="827"/>
      <c r="AN66" s="827"/>
      <c r="AO66" s="828"/>
      <c r="AP66" s="803" t="s">
        <v>399</v>
      </c>
      <c r="AQ66" s="804"/>
      <c r="AR66" s="804"/>
      <c r="AS66" s="804"/>
      <c r="AT66" s="805"/>
      <c r="AU66" s="803" t="s">
        <v>412</v>
      </c>
      <c r="AV66" s="804"/>
      <c r="AW66" s="804"/>
      <c r="AX66" s="804"/>
      <c r="AY66" s="805"/>
      <c r="AZ66" s="803" t="s">
        <v>377</v>
      </c>
      <c r="BA66" s="804"/>
      <c r="BB66" s="804"/>
      <c r="BC66" s="804"/>
      <c r="BD66" s="815"/>
      <c r="BE66" s="265"/>
      <c r="BF66" s="265"/>
      <c r="BG66" s="265"/>
      <c r="BH66" s="265"/>
      <c r="BI66" s="265"/>
      <c r="BJ66" s="265"/>
      <c r="BK66" s="265"/>
      <c r="BL66" s="265"/>
      <c r="BM66" s="265"/>
      <c r="BN66" s="265"/>
      <c r="BO66" s="265"/>
      <c r="BP66" s="265"/>
      <c r="BQ66" s="262">
        <v>60</v>
      </c>
      <c r="BR66" s="267"/>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5"/>
      <c r="BF67" s="265"/>
      <c r="BG67" s="265"/>
      <c r="BH67" s="265"/>
      <c r="BI67" s="265"/>
      <c r="BJ67" s="265"/>
      <c r="BK67" s="265"/>
      <c r="BL67" s="265"/>
      <c r="BM67" s="265"/>
      <c r="BN67" s="265"/>
      <c r="BO67" s="265"/>
      <c r="BP67" s="265"/>
      <c r="BQ67" s="262">
        <v>61</v>
      </c>
      <c r="BR67" s="267"/>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58">
        <v>1</v>
      </c>
      <c r="B68" s="955" t="s">
        <v>564</v>
      </c>
      <c r="C68" s="956"/>
      <c r="D68" s="956"/>
      <c r="E68" s="956"/>
      <c r="F68" s="956"/>
      <c r="G68" s="956"/>
      <c r="H68" s="956"/>
      <c r="I68" s="956"/>
      <c r="J68" s="956"/>
      <c r="K68" s="956"/>
      <c r="L68" s="956"/>
      <c r="M68" s="956"/>
      <c r="N68" s="956"/>
      <c r="O68" s="956"/>
      <c r="P68" s="957"/>
      <c r="Q68" s="958">
        <v>10042</v>
      </c>
      <c r="R68" s="952"/>
      <c r="S68" s="952"/>
      <c r="T68" s="952"/>
      <c r="U68" s="952"/>
      <c r="V68" s="952">
        <v>9586</v>
      </c>
      <c r="W68" s="952"/>
      <c r="X68" s="952"/>
      <c r="Y68" s="952"/>
      <c r="Z68" s="952"/>
      <c r="AA68" s="952">
        <v>456</v>
      </c>
      <c r="AB68" s="952"/>
      <c r="AC68" s="952"/>
      <c r="AD68" s="952"/>
      <c r="AE68" s="952"/>
      <c r="AF68" s="952">
        <v>456</v>
      </c>
      <c r="AG68" s="952"/>
      <c r="AH68" s="952"/>
      <c r="AI68" s="952"/>
      <c r="AJ68" s="952"/>
      <c r="AK68" s="952" t="s">
        <v>563</v>
      </c>
      <c r="AL68" s="952"/>
      <c r="AM68" s="952"/>
      <c r="AN68" s="952"/>
      <c r="AO68" s="952"/>
      <c r="AP68" s="952">
        <v>253</v>
      </c>
      <c r="AQ68" s="952"/>
      <c r="AR68" s="952"/>
      <c r="AS68" s="952"/>
      <c r="AT68" s="952"/>
      <c r="AU68" s="952">
        <v>5</v>
      </c>
      <c r="AV68" s="952"/>
      <c r="AW68" s="952"/>
      <c r="AX68" s="952"/>
      <c r="AY68" s="952"/>
      <c r="AZ68" s="953"/>
      <c r="BA68" s="953"/>
      <c r="BB68" s="953"/>
      <c r="BC68" s="953"/>
      <c r="BD68" s="954"/>
      <c r="BE68" s="265"/>
      <c r="BF68" s="265"/>
      <c r="BG68" s="265"/>
      <c r="BH68" s="265"/>
      <c r="BI68" s="265"/>
      <c r="BJ68" s="265"/>
      <c r="BK68" s="265"/>
      <c r="BL68" s="265"/>
      <c r="BM68" s="265"/>
      <c r="BN68" s="265"/>
      <c r="BO68" s="265"/>
      <c r="BP68" s="265"/>
      <c r="BQ68" s="262">
        <v>62</v>
      </c>
      <c r="BR68" s="267"/>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1">
        <v>2</v>
      </c>
      <c r="B69" s="959" t="s">
        <v>565</v>
      </c>
      <c r="C69" s="960"/>
      <c r="D69" s="960"/>
      <c r="E69" s="960"/>
      <c r="F69" s="960"/>
      <c r="G69" s="960"/>
      <c r="H69" s="960"/>
      <c r="I69" s="960"/>
      <c r="J69" s="960"/>
      <c r="K69" s="960"/>
      <c r="L69" s="960"/>
      <c r="M69" s="960"/>
      <c r="N69" s="960"/>
      <c r="O69" s="960"/>
      <c r="P69" s="961"/>
      <c r="Q69" s="962">
        <v>262</v>
      </c>
      <c r="R69" s="917"/>
      <c r="S69" s="917"/>
      <c r="T69" s="917"/>
      <c r="U69" s="917"/>
      <c r="V69" s="917">
        <v>243</v>
      </c>
      <c r="W69" s="917"/>
      <c r="X69" s="917"/>
      <c r="Y69" s="917"/>
      <c r="Z69" s="917"/>
      <c r="AA69" s="917">
        <v>18</v>
      </c>
      <c r="AB69" s="917"/>
      <c r="AC69" s="917"/>
      <c r="AD69" s="917"/>
      <c r="AE69" s="917"/>
      <c r="AF69" s="917">
        <v>18</v>
      </c>
      <c r="AG69" s="917"/>
      <c r="AH69" s="917"/>
      <c r="AI69" s="917"/>
      <c r="AJ69" s="917"/>
      <c r="AK69" s="917" t="s">
        <v>563</v>
      </c>
      <c r="AL69" s="917"/>
      <c r="AM69" s="917"/>
      <c r="AN69" s="917"/>
      <c r="AO69" s="917"/>
      <c r="AP69" s="917" t="s">
        <v>563</v>
      </c>
      <c r="AQ69" s="917"/>
      <c r="AR69" s="917"/>
      <c r="AS69" s="917"/>
      <c r="AT69" s="917"/>
      <c r="AU69" s="917" t="s">
        <v>563</v>
      </c>
      <c r="AV69" s="917"/>
      <c r="AW69" s="917"/>
      <c r="AX69" s="917"/>
      <c r="AY69" s="917"/>
      <c r="AZ69" s="963"/>
      <c r="BA69" s="963"/>
      <c r="BB69" s="963"/>
      <c r="BC69" s="963"/>
      <c r="BD69" s="964"/>
      <c r="BE69" s="265"/>
      <c r="BF69" s="265"/>
      <c r="BG69" s="265"/>
      <c r="BH69" s="265"/>
      <c r="BI69" s="265"/>
      <c r="BJ69" s="265"/>
      <c r="BK69" s="265"/>
      <c r="BL69" s="265"/>
      <c r="BM69" s="265"/>
      <c r="BN69" s="265"/>
      <c r="BO69" s="265"/>
      <c r="BP69" s="265"/>
      <c r="BQ69" s="262">
        <v>63</v>
      </c>
      <c r="BR69" s="267"/>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1">
        <v>3</v>
      </c>
      <c r="B70" s="959" t="s">
        <v>566</v>
      </c>
      <c r="C70" s="960"/>
      <c r="D70" s="960"/>
      <c r="E70" s="960"/>
      <c r="F70" s="960"/>
      <c r="G70" s="960"/>
      <c r="H70" s="960"/>
      <c r="I70" s="960"/>
      <c r="J70" s="960"/>
      <c r="K70" s="960"/>
      <c r="L70" s="960"/>
      <c r="M70" s="960"/>
      <c r="N70" s="960"/>
      <c r="O70" s="960"/>
      <c r="P70" s="961"/>
      <c r="Q70" s="962">
        <v>2021</v>
      </c>
      <c r="R70" s="917"/>
      <c r="S70" s="917"/>
      <c r="T70" s="917"/>
      <c r="U70" s="917"/>
      <c r="V70" s="917">
        <v>1935</v>
      </c>
      <c r="W70" s="917"/>
      <c r="X70" s="917"/>
      <c r="Y70" s="917"/>
      <c r="Z70" s="917"/>
      <c r="AA70" s="917">
        <v>86</v>
      </c>
      <c r="AB70" s="917"/>
      <c r="AC70" s="917"/>
      <c r="AD70" s="917"/>
      <c r="AE70" s="917"/>
      <c r="AF70" s="917">
        <v>86</v>
      </c>
      <c r="AG70" s="917"/>
      <c r="AH70" s="917"/>
      <c r="AI70" s="917"/>
      <c r="AJ70" s="917"/>
      <c r="AK70" s="917">
        <v>64</v>
      </c>
      <c r="AL70" s="917"/>
      <c r="AM70" s="917"/>
      <c r="AN70" s="917"/>
      <c r="AO70" s="917"/>
      <c r="AP70" s="917">
        <v>893</v>
      </c>
      <c r="AQ70" s="917"/>
      <c r="AR70" s="917"/>
      <c r="AS70" s="917"/>
      <c r="AT70" s="917"/>
      <c r="AU70" s="917">
        <v>171</v>
      </c>
      <c r="AV70" s="917"/>
      <c r="AW70" s="917"/>
      <c r="AX70" s="917"/>
      <c r="AY70" s="917"/>
      <c r="AZ70" s="963"/>
      <c r="BA70" s="963"/>
      <c r="BB70" s="963"/>
      <c r="BC70" s="963"/>
      <c r="BD70" s="964"/>
      <c r="BE70" s="265"/>
      <c r="BF70" s="265"/>
      <c r="BG70" s="265"/>
      <c r="BH70" s="265"/>
      <c r="BI70" s="265"/>
      <c r="BJ70" s="265"/>
      <c r="BK70" s="265"/>
      <c r="BL70" s="265"/>
      <c r="BM70" s="265"/>
      <c r="BN70" s="265"/>
      <c r="BO70" s="265"/>
      <c r="BP70" s="265"/>
      <c r="BQ70" s="262">
        <v>64</v>
      </c>
      <c r="BR70" s="267"/>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1">
        <v>4</v>
      </c>
      <c r="B71" s="959" t="s">
        <v>567</v>
      </c>
      <c r="C71" s="960"/>
      <c r="D71" s="960"/>
      <c r="E71" s="960"/>
      <c r="F71" s="960"/>
      <c r="G71" s="960"/>
      <c r="H71" s="960"/>
      <c r="I71" s="960"/>
      <c r="J71" s="960"/>
      <c r="K71" s="960"/>
      <c r="L71" s="960"/>
      <c r="M71" s="960"/>
      <c r="N71" s="960"/>
      <c r="O71" s="960"/>
      <c r="P71" s="961"/>
      <c r="Q71" s="962">
        <v>4</v>
      </c>
      <c r="R71" s="917"/>
      <c r="S71" s="917"/>
      <c r="T71" s="917"/>
      <c r="U71" s="917"/>
      <c r="V71" s="917">
        <v>3</v>
      </c>
      <c r="W71" s="917"/>
      <c r="X71" s="917"/>
      <c r="Y71" s="917"/>
      <c r="Z71" s="917"/>
      <c r="AA71" s="917">
        <v>1</v>
      </c>
      <c r="AB71" s="917"/>
      <c r="AC71" s="917"/>
      <c r="AD71" s="917"/>
      <c r="AE71" s="917"/>
      <c r="AF71" s="917">
        <v>1</v>
      </c>
      <c r="AG71" s="917"/>
      <c r="AH71" s="917"/>
      <c r="AI71" s="917"/>
      <c r="AJ71" s="917"/>
      <c r="AK71" s="917" t="s">
        <v>563</v>
      </c>
      <c r="AL71" s="917"/>
      <c r="AM71" s="917"/>
      <c r="AN71" s="917"/>
      <c r="AO71" s="917"/>
      <c r="AP71" s="917" t="s">
        <v>563</v>
      </c>
      <c r="AQ71" s="917"/>
      <c r="AR71" s="917"/>
      <c r="AS71" s="917"/>
      <c r="AT71" s="917"/>
      <c r="AU71" s="917" t="s">
        <v>563</v>
      </c>
      <c r="AV71" s="917"/>
      <c r="AW71" s="917"/>
      <c r="AX71" s="917"/>
      <c r="AY71" s="917"/>
      <c r="AZ71" s="963"/>
      <c r="BA71" s="963"/>
      <c r="BB71" s="963"/>
      <c r="BC71" s="963"/>
      <c r="BD71" s="964"/>
      <c r="BE71" s="265"/>
      <c r="BF71" s="265"/>
      <c r="BG71" s="265"/>
      <c r="BH71" s="265"/>
      <c r="BI71" s="265"/>
      <c r="BJ71" s="265"/>
      <c r="BK71" s="265"/>
      <c r="BL71" s="265"/>
      <c r="BM71" s="265"/>
      <c r="BN71" s="265"/>
      <c r="BO71" s="265"/>
      <c r="BP71" s="265"/>
      <c r="BQ71" s="262">
        <v>65</v>
      </c>
      <c r="BR71" s="267"/>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1">
        <v>5</v>
      </c>
      <c r="B72" s="959" t="s">
        <v>568</v>
      </c>
      <c r="C72" s="960"/>
      <c r="D72" s="960"/>
      <c r="E72" s="960"/>
      <c r="F72" s="960"/>
      <c r="G72" s="960"/>
      <c r="H72" s="960"/>
      <c r="I72" s="960"/>
      <c r="J72" s="960"/>
      <c r="K72" s="960"/>
      <c r="L72" s="960"/>
      <c r="M72" s="960"/>
      <c r="N72" s="960"/>
      <c r="O72" s="960"/>
      <c r="P72" s="961"/>
      <c r="Q72" s="962">
        <v>17428</v>
      </c>
      <c r="R72" s="917"/>
      <c r="S72" s="917"/>
      <c r="T72" s="917"/>
      <c r="U72" s="917"/>
      <c r="V72" s="917">
        <v>17257</v>
      </c>
      <c r="W72" s="917"/>
      <c r="X72" s="917"/>
      <c r="Y72" s="917"/>
      <c r="Z72" s="917"/>
      <c r="AA72" s="917">
        <v>171</v>
      </c>
      <c r="AB72" s="917"/>
      <c r="AC72" s="917"/>
      <c r="AD72" s="917"/>
      <c r="AE72" s="917"/>
      <c r="AF72" s="917">
        <v>171</v>
      </c>
      <c r="AG72" s="917"/>
      <c r="AH72" s="917"/>
      <c r="AI72" s="917"/>
      <c r="AJ72" s="917"/>
      <c r="AK72" s="917" t="s">
        <v>563</v>
      </c>
      <c r="AL72" s="917"/>
      <c r="AM72" s="917"/>
      <c r="AN72" s="917"/>
      <c r="AO72" s="917"/>
      <c r="AP72" s="917" t="s">
        <v>563</v>
      </c>
      <c r="AQ72" s="917"/>
      <c r="AR72" s="917"/>
      <c r="AS72" s="917"/>
      <c r="AT72" s="917"/>
      <c r="AU72" s="917" t="s">
        <v>563</v>
      </c>
      <c r="AV72" s="917"/>
      <c r="AW72" s="917"/>
      <c r="AX72" s="917"/>
      <c r="AY72" s="917"/>
      <c r="AZ72" s="963"/>
      <c r="BA72" s="963"/>
      <c r="BB72" s="963"/>
      <c r="BC72" s="963"/>
      <c r="BD72" s="964"/>
      <c r="BE72" s="265"/>
      <c r="BF72" s="265"/>
      <c r="BG72" s="265"/>
      <c r="BH72" s="265"/>
      <c r="BI72" s="265"/>
      <c r="BJ72" s="265"/>
      <c r="BK72" s="265"/>
      <c r="BL72" s="265"/>
      <c r="BM72" s="265"/>
      <c r="BN72" s="265"/>
      <c r="BO72" s="265"/>
      <c r="BP72" s="265"/>
      <c r="BQ72" s="262">
        <v>66</v>
      </c>
      <c r="BR72" s="267"/>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1">
        <v>6</v>
      </c>
      <c r="B73" s="959" t="s">
        <v>569</v>
      </c>
      <c r="C73" s="960"/>
      <c r="D73" s="960"/>
      <c r="E73" s="960"/>
      <c r="F73" s="960"/>
      <c r="G73" s="960"/>
      <c r="H73" s="960"/>
      <c r="I73" s="960"/>
      <c r="J73" s="960"/>
      <c r="K73" s="960"/>
      <c r="L73" s="960"/>
      <c r="M73" s="960"/>
      <c r="N73" s="960"/>
      <c r="O73" s="960"/>
      <c r="P73" s="961"/>
      <c r="Q73" s="962">
        <v>1950</v>
      </c>
      <c r="R73" s="917"/>
      <c r="S73" s="917"/>
      <c r="T73" s="917"/>
      <c r="U73" s="917"/>
      <c r="V73" s="917">
        <v>1930</v>
      </c>
      <c r="W73" s="917"/>
      <c r="X73" s="917"/>
      <c r="Y73" s="917"/>
      <c r="Z73" s="917"/>
      <c r="AA73" s="917">
        <v>20</v>
      </c>
      <c r="AB73" s="917"/>
      <c r="AC73" s="917"/>
      <c r="AD73" s="917"/>
      <c r="AE73" s="917"/>
      <c r="AF73" s="917">
        <v>20</v>
      </c>
      <c r="AG73" s="917"/>
      <c r="AH73" s="917"/>
      <c r="AI73" s="917"/>
      <c r="AJ73" s="917"/>
      <c r="AK73" s="917">
        <v>53</v>
      </c>
      <c r="AL73" s="917"/>
      <c r="AM73" s="917"/>
      <c r="AN73" s="917"/>
      <c r="AO73" s="917"/>
      <c r="AP73" s="917" t="s">
        <v>563</v>
      </c>
      <c r="AQ73" s="917"/>
      <c r="AR73" s="917"/>
      <c r="AS73" s="917"/>
      <c r="AT73" s="917"/>
      <c r="AU73" s="917" t="s">
        <v>563</v>
      </c>
      <c r="AV73" s="917"/>
      <c r="AW73" s="917"/>
      <c r="AX73" s="917"/>
      <c r="AY73" s="917"/>
      <c r="AZ73" s="963"/>
      <c r="BA73" s="963"/>
      <c r="BB73" s="963"/>
      <c r="BC73" s="963"/>
      <c r="BD73" s="964"/>
      <c r="BE73" s="265"/>
      <c r="BF73" s="265"/>
      <c r="BG73" s="265"/>
      <c r="BH73" s="265"/>
      <c r="BI73" s="265"/>
      <c r="BJ73" s="265"/>
      <c r="BK73" s="265"/>
      <c r="BL73" s="265"/>
      <c r="BM73" s="265"/>
      <c r="BN73" s="265"/>
      <c r="BO73" s="265"/>
      <c r="BP73" s="265"/>
      <c r="BQ73" s="262">
        <v>67</v>
      </c>
      <c r="BR73" s="267"/>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1">
        <v>7</v>
      </c>
      <c r="B74" s="959" t="s">
        <v>570</v>
      </c>
      <c r="C74" s="960"/>
      <c r="D74" s="960"/>
      <c r="E74" s="960"/>
      <c r="F74" s="960"/>
      <c r="G74" s="960"/>
      <c r="H74" s="960"/>
      <c r="I74" s="960"/>
      <c r="J74" s="960"/>
      <c r="K74" s="960"/>
      <c r="L74" s="960"/>
      <c r="M74" s="960"/>
      <c r="N74" s="960"/>
      <c r="O74" s="960"/>
      <c r="P74" s="961"/>
      <c r="Q74" s="962">
        <v>312</v>
      </c>
      <c r="R74" s="917"/>
      <c r="S74" s="917"/>
      <c r="T74" s="917"/>
      <c r="U74" s="917"/>
      <c r="V74" s="917">
        <v>191</v>
      </c>
      <c r="W74" s="917"/>
      <c r="X74" s="917"/>
      <c r="Y74" s="917"/>
      <c r="Z74" s="917"/>
      <c r="AA74" s="917">
        <v>121</v>
      </c>
      <c r="AB74" s="917"/>
      <c r="AC74" s="917"/>
      <c r="AD74" s="917"/>
      <c r="AE74" s="917"/>
      <c r="AF74" s="917">
        <v>121</v>
      </c>
      <c r="AG74" s="917"/>
      <c r="AH74" s="917"/>
      <c r="AI74" s="917"/>
      <c r="AJ74" s="917"/>
      <c r="AK74" s="917">
        <v>57</v>
      </c>
      <c r="AL74" s="917"/>
      <c r="AM74" s="917"/>
      <c r="AN74" s="917"/>
      <c r="AO74" s="917"/>
      <c r="AP74" s="917" t="s">
        <v>563</v>
      </c>
      <c r="AQ74" s="917"/>
      <c r="AR74" s="917"/>
      <c r="AS74" s="917"/>
      <c r="AT74" s="917"/>
      <c r="AU74" s="917" t="s">
        <v>563</v>
      </c>
      <c r="AV74" s="917"/>
      <c r="AW74" s="917"/>
      <c r="AX74" s="917"/>
      <c r="AY74" s="917"/>
      <c r="AZ74" s="963"/>
      <c r="BA74" s="963"/>
      <c r="BB74" s="963"/>
      <c r="BC74" s="963"/>
      <c r="BD74" s="964"/>
      <c r="BE74" s="265"/>
      <c r="BF74" s="265"/>
      <c r="BG74" s="265"/>
      <c r="BH74" s="265"/>
      <c r="BI74" s="265"/>
      <c r="BJ74" s="265"/>
      <c r="BK74" s="265"/>
      <c r="BL74" s="265"/>
      <c r="BM74" s="265"/>
      <c r="BN74" s="265"/>
      <c r="BO74" s="265"/>
      <c r="BP74" s="265"/>
      <c r="BQ74" s="262">
        <v>68</v>
      </c>
      <c r="BR74" s="267"/>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1">
        <v>8</v>
      </c>
      <c r="B75" s="959" t="s">
        <v>571</v>
      </c>
      <c r="C75" s="960"/>
      <c r="D75" s="960"/>
      <c r="E75" s="960"/>
      <c r="F75" s="960"/>
      <c r="G75" s="960"/>
      <c r="H75" s="960"/>
      <c r="I75" s="960"/>
      <c r="J75" s="960"/>
      <c r="K75" s="960"/>
      <c r="L75" s="960"/>
      <c r="M75" s="960"/>
      <c r="N75" s="960"/>
      <c r="O75" s="960"/>
      <c r="P75" s="961"/>
      <c r="Q75" s="965">
        <v>4669</v>
      </c>
      <c r="R75" s="966"/>
      <c r="S75" s="966"/>
      <c r="T75" s="966"/>
      <c r="U75" s="916"/>
      <c r="V75" s="967">
        <v>4084</v>
      </c>
      <c r="W75" s="966"/>
      <c r="X75" s="966"/>
      <c r="Y75" s="966"/>
      <c r="Z75" s="916"/>
      <c r="AA75" s="967">
        <v>585</v>
      </c>
      <c r="AB75" s="966"/>
      <c r="AC75" s="966"/>
      <c r="AD75" s="966"/>
      <c r="AE75" s="916"/>
      <c r="AF75" s="967">
        <v>585</v>
      </c>
      <c r="AG75" s="966"/>
      <c r="AH75" s="966"/>
      <c r="AI75" s="966"/>
      <c r="AJ75" s="916"/>
      <c r="AK75" s="967">
        <v>100</v>
      </c>
      <c r="AL75" s="966"/>
      <c r="AM75" s="966"/>
      <c r="AN75" s="966"/>
      <c r="AO75" s="916"/>
      <c r="AP75" s="967" t="s">
        <v>563</v>
      </c>
      <c r="AQ75" s="966"/>
      <c r="AR75" s="966"/>
      <c r="AS75" s="966"/>
      <c r="AT75" s="916"/>
      <c r="AU75" s="967" t="s">
        <v>563</v>
      </c>
      <c r="AV75" s="966"/>
      <c r="AW75" s="966"/>
      <c r="AX75" s="966"/>
      <c r="AY75" s="916"/>
      <c r="AZ75" s="963"/>
      <c r="BA75" s="963"/>
      <c r="BB75" s="963"/>
      <c r="BC75" s="963"/>
      <c r="BD75" s="964"/>
      <c r="BE75" s="265"/>
      <c r="BF75" s="265"/>
      <c r="BG75" s="265"/>
      <c r="BH75" s="265"/>
      <c r="BI75" s="265"/>
      <c r="BJ75" s="265"/>
      <c r="BK75" s="265"/>
      <c r="BL75" s="265"/>
      <c r="BM75" s="265"/>
      <c r="BN75" s="265"/>
      <c r="BO75" s="265"/>
      <c r="BP75" s="265"/>
      <c r="BQ75" s="262">
        <v>69</v>
      </c>
      <c r="BR75" s="267"/>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1">
        <v>9</v>
      </c>
      <c r="B76" s="959" t="s">
        <v>572</v>
      </c>
      <c r="C76" s="960"/>
      <c r="D76" s="960"/>
      <c r="E76" s="960"/>
      <c r="F76" s="960"/>
      <c r="G76" s="960"/>
      <c r="H76" s="960"/>
      <c r="I76" s="960"/>
      <c r="J76" s="960"/>
      <c r="K76" s="960"/>
      <c r="L76" s="960"/>
      <c r="M76" s="960"/>
      <c r="N76" s="960"/>
      <c r="O76" s="960"/>
      <c r="P76" s="961"/>
      <c r="Q76" s="965">
        <v>6959</v>
      </c>
      <c r="R76" s="966">
        <v>6933</v>
      </c>
      <c r="S76" s="966">
        <v>6933</v>
      </c>
      <c r="T76" s="966">
        <v>6933</v>
      </c>
      <c r="U76" s="916">
        <v>6933</v>
      </c>
      <c r="V76" s="967">
        <v>6856</v>
      </c>
      <c r="W76" s="966">
        <v>6850</v>
      </c>
      <c r="X76" s="966">
        <v>6850</v>
      </c>
      <c r="Y76" s="966">
        <v>6850</v>
      </c>
      <c r="Z76" s="916">
        <v>6850</v>
      </c>
      <c r="AA76" s="967">
        <v>103</v>
      </c>
      <c r="AB76" s="966">
        <v>82</v>
      </c>
      <c r="AC76" s="966">
        <v>82</v>
      </c>
      <c r="AD76" s="966">
        <v>82</v>
      </c>
      <c r="AE76" s="916">
        <v>82</v>
      </c>
      <c r="AF76" s="967">
        <v>103</v>
      </c>
      <c r="AG76" s="966">
        <v>82</v>
      </c>
      <c r="AH76" s="966">
        <v>82</v>
      </c>
      <c r="AI76" s="966">
        <v>82</v>
      </c>
      <c r="AJ76" s="916">
        <v>82</v>
      </c>
      <c r="AK76" s="967">
        <v>2441</v>
      </c>
      <c r="AL76" s="966">
        <v>2485</v>
      </c>
      <c r="AM76" s="966">
        <v>2485</v>
      </c>
      <c r="AN76" s="966">
        <v>2485</v>
      </c>
      <c r="AO76" s="916">
        <v>2485</v>
      </c>
      <c r="AP76" s="967" t="s">
        <v>500</v>
      </c>
      <c r="AQ76" s="966"/>
      <c r="AR76" s="966"/>
      <c r="AS76" s="966"/>
      <c r="AT76" s="916"/>
      <c r="AU76" s="967" t="s">
        <v>500</v>
      </c>
      <c r="AV76" s="966"/>
      <c r="AW76" s="966"/>
      <c r="AX76" s="966"/>
      <c r="AY76" s="916"/>
      <c r="AZ76" s="963"/>
      <c r="BA76" s="963"/>
      <c r="BB76" s="963"/>
      <c r="BC76" s="963"/>
      <c r="BD76" s="964"/>
      <c r="BE76" s="265"/>
      <c r="BF76" s="265"/>
      <c r="BG76" s="265"/>
      <c r="BH76" s="265"/>
      <c r="BI76" s="265"/>
      <c r="BJ76" s="265"/>
      <c r="BK76" s="265"/>
      <c r="BL76" s="265"/>
      <c r="BM76" s="265"/>
      <c r="BN76" s="265"/>
      <c r="BO76" s="265"/>
      <c r="BP76" s="265"/>
      <c r="BQ76" s="262">
        <v>70</v>
      </c>
      <c r="BR76" s="267"/>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1">
        <v>10</v>
      </c>
      <c r="B77" s="959" t="s">
        <v>573</v>
      </c>
      <c r="C77" s="960"/>
      <c r="D77" s="960"/>
      <c r="E77" s="960"/>
      <c r="F77" s="960"/>
      <c r="G77" s="960"/>
      <c r="H77" s="960"/>
      <c r="I77" s="960"/>
      <c r="J77" s="960"/>
      <c r="K77" s="960"/>
      <c r="L77" s="960"/>
      <c r="M77" s="960"/>
      <c r="N77" s="960"/>
      <c r="O77" s="960"/>
      <c r="P77" s="961"/>
      <c r="Q77" s="965">
        <v>1424517</v>
      </c>
      <c r="R77" s="966">
        <v>1385861</v>
      </c>
      <c r="S77" s="966">
        <v>1385861</v>
      </c>
      <c r="T77" s="966">
        <v>1385861</v>
      </c>
      <c r="U77" s="916">
        <v>1385861</v>
      </c>
      <c r="V77" s="967">
        <v>1354325</v>
      </c>
      <c r="W77" s="966">
        <v>1346246</v>
      </c>
      <c r="X77" s="966">
        <v>1346246</v>
      </c>
      <c r="Y77" s="966">
        <v>1346246</v>
      </c>
      <c r="Z77" s="916">
        <v>1346246</v>
      </c>
      <c r="AA77" s="967">
        <v>70191</v>
      </c>
      <c r="AB77" s="966">
        <v>39615</v>
      </c>
      <c r="AC77" s="966">
        <v>39615</v>
      </c>
      <c r="AD77" s="966">
        <v>39615</v>
      </c>
      <c r="AE77" s="916">
        <v>39615</v>
      </c>
      <c r="AF77" s="967">
        <v>70191</v>
      </c>
      <c r="AG77" s="966">
        <v>39615</v>
      </c>
      <c r="AH77" s="966">
        <v>39615</v>
      </c>
      <c r="AI77" s="966">
        <v>39615</v>
      </c>
      <c r="AJ77" s="916">
        <v>39615</v>
      </c>
      <c r="AK77" s="967">
        <v>20230</v>
      </c>
      <c r="AL77" s="966">
        <v>13582</v>
      </c>
      <c r="AM77" s="966">
        <v>13582</v>
      </c>
      <c r="AN77" s="966">
        <v>13582</v>
      </c>
      <c r="AO77" s="916">
        <v>13582</v>
      </c>
      <c r="AP77" s="967" t="s">
        <v>500</v>
      </c>
      <c r="AQ77" s="966"/>
      <c r="AR77" s="966"/>
      <c r="AS77" s="966"/>
      <c r="AT77" s="916"/>
      <c r="AU77" s="967" t="s">
        <v>500</v>
      </c>
      <c r="AV77" s="966"/>
      <c r="AW77" s="966"/>
      <c r="AX77" s="966"/>
      <c r="AY77" s="916"/>
      <c r="AZ77" s="963"/>
      <c r="BA77" s="963"/>
      <c r="BB77" s="963"/>
      <c r="BC77" s="963"/>
      <c r="BD77" s="964"/>
      <c r="BE77" s="265"/>
      <c r="BF77" s="265"/>
      <c r="BG77" s="265"/>
      <c r="BH77" s="265"/>
      <c r="BI77" s="265"/>
      <c r="BJ77" s="265"/>
      <c r="BK77" s="265"/>
      <c r="BL77" s="265"/>
      <c r="BM77" s="265"/>
      <c r="BN77" s="265"/>
      <c r="BO77" s="265"/>
      <c r="BP77" s="265"/>
      <c r="BQ77" s="262">
        <v>71</v>
      </c>
      <c r="BR77" s="267"/>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1">
        <v>11</v>
      </c>
      <c r="B78" s="959" t="s">
        <v>574</v>
      </c>
      <c r="C78" s="960"/>
      <c r="D78" s="960"/>
      <c r="E78" s="960"/>
      <c r="F78" s="960"/>
      <c r="G78" s="960"/>
      <c r="H78" s="960"/>
      <c r="I78" s="960"/>
      <c r="J78" s="960"/>
      <c r="K78" s="960"/>
      <c r="L78" s="960"/>
      <c r="M78" s="960"/>
      <c r="N78" s="960"/>
      <c r="O78" s="960"/>
      <c r="P78" s="961"/>
      <c r="Q78" s="962">
        <v>56</v>
      </c>
      <c r="R78" s="917"/>
      <c r="S78" s="917"/>
      <c r="T78" s="917"/>
      <c r="U78" s="917"/>
      <c r="V78" s="917">
        <v>71</v>
      </c>
      <c r="W78" s="917"/>
      <c r="X78" s="917"/>
      <c r="Y78" s="917"/>
      <c r="Z78" s="917"/>
      <c r="AA78" s="917">
        <v>-15</v>
      </c>
      <c r="AB78" s="917"/>
      <c r="AC78" s="917"/>
      <c r="AD78" s="917"/>
      <c r="AE78" s="917"/>
      <c r="AF78" s="917">
        <v>6</v>
      </c>
      <c r="AG78" s="917"/>
      <c r="AH78" s="917"/>
      <c r="AI78" s="917"/>
      <c r="AJ78" s="917"/>
      <c r="AK78" s="917">
        <v>0</v>
      </c>
      <c r="AL78" s="917"/>
      <c r="AM78" s="917"/>
      <c r="AN78" s="917"/>
      <c r="AO78" s="917"/>
      <c r="AP78" s="917">
        <v>0</v>
      </c>
      <c r="AQ78" s="917"/>
      <c r="AR78" s="917"/>
      <c r="AS78" s="917"/>
      <c r="AT78" s="917"/>
      <c r="AU78" s="917" t="s">
        <v>563</v>
      </c>
      <c r="AV78" s="917"/>
      <c r="AW78" s="917"/>
      <c r="AX78" s="917"/>
      <c r="AY78" s="917"/>
      <c r="AZ78" s="963"/>
      <c r="BA78" s="963"/>
      <c r="BB78" s="963"/>
      <c r="BC78" s="963"/>
      <c r="BD78" s="964"/>
      <c r="BE78" s="265"/>
      <c r="BF78" s="265"/>
      <c r="BG78" s="265"/>
      <c r="BH78" s="265"/>
      <c r="BI78" s="265"/>
      <c r="BJ78" s="268"/>
      <c r="BK78" s="268"/>
      <c r="BL78" s="268"/>
      <c r="BM78" s="268"/>
      <c r="BN78" s="268"/>
      <c r="BO78" s="265"/>
      <c r="BP78" s="265"/>
      <c r="BQ78" s="262">
        <v>72</v>
      </c>
      <c r="BR78" s="267"/>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1">
        <v>12</v>
      </c>
      <c r="B79" s="959" t="s">
        <v>575</v>
      </c>
      <c r="C79" s="960"/>
      <c r="D79" s="960"/>
      <c r="E79" s="960"/>
      <c r="F79" s="960"/>
      <c r="G79" s="960"/>
      <c r="H79" s="960"/>
      <c r="I79" s="960"/>
      <c r="J79" s="960"/>
      <c r="K79" s="960"/>
      <c r="L79" s="960"/>
      <c r="M79" s="960"/>
      <c r="N79" s="960"/>
      <c r="O79" s="960"/>
      <c r="P79" s="961"/>
      <c r="Q79" s="962">
        <v>923</v>
      </c>
      <c r="R79" s="917"/>
      <c r="S79" s="917"/>
      <c r="T79" s="917"/>
      <c r="U79" s="917"/>
      <c r="V79" s="917">
        <v>890</v>
      </c>
      <c r="W79" s="917"/>
      <c r="X79" s="917"/>
      <c r="Y79" s="917"/>
      <c r="Z79" s="917"/>
      <c r="AA79" s="917">
        <v>33</v>
      </c>
      <c r="AB79" s="917"/>
      <c r="AC79" s="917"/>
      <c r="AD79" s="917"/>
      <c r="AE79" s="917"/>
      <c r="AF79" s="917">
        <v>12</v>
      </c>
      <c r="AG79" s="917"/>
      <c r="AH79" s="917"/>
      <c r="AI79" s="917"/>
      <c r="AJ79" s="917"/>
      <c r="AK79" s="917">
        <v>575</v>
      </c>
      <c r="AL79" s="917"/>
      <c r="AM79" s="917"/>
      <c r="AN79" s="917"/>
      <c r="AO79" s="917"/>
      <c r="AP79" s="917">
        <v>1429</v>
      </c>
      <c r="AQ79" s="917"/>
      <c r="AR79" s="917"/>
      <c r="AS79" s="917"/>
      <c r="AT79" s="917"/>
      <c r="AU79" s="917" t="s">
        <v>563</v>
      </c>
      <c r="AV79" s="917"/>
      <c r="AW79" s="917"/>
      <c r="AX79" s="917"/>
      <c r="AY79" s="917"/>
      <c r="AZ79" s="963"/>
      <c r="BA79" s="963"/>
      <c r="BB79" s="963"/>
      <c r="BC79" s="963"/>
      <c r="BD79" s="964"/>
      <c r="BE79" s="265"/>
      <c r="BF79" s="265"/>
      <c r="BG79" s="265"/>
      <c r="BH79" s="265"/>
      <c r="BI79" s="265"/>
      <c r="BJ79" s="268"/>
      <c r="BK79" s="268"/>
      <c r="BL79" s="268"/>
      <c r="BM79" s="268"/>
      <c r="BN79" s="268"/>
      <c r="BO79" s="265"/>
      <c r="BP79" s="265"/>
      <c r="BQ79" s="262">
        <v>73</v>
      </c>
      <c r="BR79" s="267"/>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1">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5"/>
      <c r="BF80" s="265"/>
      <c r="BG80" s="265"/>
      <c r="BH80" s="265"/>
      <c r="BI80" s="265"/>
      <c r="BJ80" s="265"/>
      <c r="BK80" s="265"/>
      <c r="BL80" s="265"/>
      <c r="BM80" s="265"/>
      <c r="BN80" s="265"/>
      <c r="BO80" s="265"/>
      <c r="BP80" s="265"/>
      <c r="BQ80" s="262">
        <v>74</v>
      </c>
      <c r="BR80" s="267"/>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1">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5"/>
      <c r="BF81" s="265"/>
      <c r="BG81" s="265"/>
      <c r="BH81" s="265"/>
      <c r="BI81" s="265"/>
      <c r="BJ81" s="265"/>
      <c r="BK81" s="265"/>
      <c r="BL81" s="265"/>
      <c r="BM81" s="265"/>
      <c r="BN81" s="265"/>
      <c r="BO81" s="265"/>
      <c r="BP81" s="265"/>
      <c r="BQ81" s="262">
        <v>75</v>
      </c>
      <c r="BR81" s="267"/>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1">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5"/>
      <c r="BF82" s="265"/>
      <c r="BG82" s="265"/>
      <c r="BH82" s="265"/>
      <c r="BI82" s="265"/>
      <c r="BJ82" s="265"/>
      <c r="BK82" s="265"/>
      <c r="BL82" s="265"/>
      <c r="BM82" s="265"/>
      <c r="BN82" s="265"/>
      <c r="BO82" s="265"/>
      <c r="BP82" s="265"/>
      <c r="BQ82" s="262">
        <v>76</v>
      </c>
      <c r="BR82" s="267"/>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1">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5"/>
      <c r="BF83" s="265"/>
      <c r="BG83" s="265"/>
      <c r="BH83" s="265"/>
      <c r="BI83" s="265"/>
      <c r="BJ83" s="265"/>
      <c r="BK83" s="265"/>
      <c r="BL83" s="265"/>
      <c r="BM83" s="265"/>
      <c r="BN83" s="265"/>
      <c r="BO83" s="265"/>
      <c r="BP83" s="265"/>
      <c r="BQ83" s="262">
        <v>77</v>
      </c>
      <c r="BR83" s="267"/>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1">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5"/>
      <c r="BF84" s="265"/>
      <c r="BG84" s="265"/>
      <c r="BH84" s="265"/>
      <c r="BI84" s="265"/>
      <c r="BJ84" s="265"/>
      <c r="BK84" s="265"/>
      <c r="BL84" s="265"/>
      <c r="BM84" s="265"/>
      <c r="BN84" s="265"/>
      <c r="BO84" s="265"/>
      <c r="BP84" s="265"/>
      <c r="BQ84" s="262">
        <v>78</v>
      </c>
      <c r="BR84" s="267"/>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1">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5"/>
      <c r="BF85" s="265"/>
      <c r="BG85" s="265"/>
      <c r="BH85" s="265"/>
      <c r="BI85" s="265"/>
      <c r="BJ85" s="265"/>
      <c r="BK85" s="265"/>
      <c r="BL85" s="265"/>
      <c r="BM85" s="265"/>
      <c r="BN85" s="265"/>
      <c r="BO85" s="265"/>
      <c r="BP85" s="265"/>
      <c r="BQ85" s="262">
        <v>79</v>
      </c>
      <c r="BR85" s="267"/>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1">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5"/>
      <c r="BF86" s="265"/>
      <c r="BG86" s="265"/>
      <c r="BH86" s="265"/>
      <c r="BI86" s="265"/>
      <c r="BJ86" s="265"/>
      <c r="BK86" s="265"/>
      <c r="BL86" s="265"/>
      <c r="BM86" s="265"/>
      <c r="BN86" s="265"/>
      <c r="BO86" s="265"/>
      <c r="BP86" s="265"/>
      <c r="BQ86" s="262">
        <v>80</v>
      </c>
      <c r="BR86" s="267"/>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69">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5"/>
      <c r="BF87" s="265"/>
      <c r="BG87" s="265"/>
      <c r="BH87" s="265"/>
      <c r="BI87" s="265"/>
      <c r="BJ87" s="265"/>
      <c r="BK87" s="265"/>
      <c r="BL87" s="265"/>
      <c r="BM87" s="265"/>
      <c r="BN87" s="265"/>
      <c r="BO87" s="265"/>
      <c r="BP87" s="265"/>
      <c r="BQ87" s="262">
        <v>81</v>
      </c>
      <c r="BR87" s="267"/>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4" t="s">
        <v>390</v>
      </c>
      <c r="B88" s="876" t="s">
        <v>413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71770</v>
      </c>
      <c r="AG88" s="928"/>
      <c r="AH88" s="928"/>
      <c r="AI88" s="928"/>
      <c r="AJ88" s="928"/>
      <c r="AK88" s="925"/>
      <c r="AL88" s="925"/>
      <c r="AM88" s="925"/>
      <c r="AN88" s="925"/>
      <c r="AO88" s="925"/>
      <c r="AP88" s="928">
        <v>2575</v>
      </c>
      <c r="AQ88" s="928"/>
      <c r="AR88" s="928"/>
      <c r="AS88" s="928"/>
      <c r="AT88" s="928"/>
      <c r="AU88" s="928">
        <v>176</v>
      </c>
      <c r="AV88" s="928"/>
      <c r="AW88" s="928"/>
      <c r="AX88" s="928"/>
      <c r="AY88" s="928"/>
      <c r="AZ88" s="933"/>
      <c r="BA88" s="933"/>
      <c r="BB88" s="933"/>
      <c r="BC88" s="933"/>
      <c r="BD88" s="934"/>
      <c r="BE88" s="265"/>
      <c r="BF88" s="265"/>
      <c r="BG88" s="265"/>
      <c r="BH88" s="265"/>
      <c r="BI88" s="265"/>
      <c r="BJ88" s="265"/>
      <c r="BK88" s="265"/>
      <c r="BL88" s="265"/>
      <c r="BM88" s="265"/>
      <c r="BN88" s="265"/>
      <c r="BO88" s="265"/>
      <c r="BP88" s="265"/>
      <c r="BQ88" s="262">
        <v>82</v>
      </c>
      <c r="BR88" s="267"/>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6" t="s">
        <v>414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305</v>
      </c>
      <c r="CS102" s="936"/>
      <c r="CT102" s="936"/>
      <c r="CU102" s="936"/>
      <c r="CV102" s="979"/>
      <c r="CW102" s="978" t="s">
        <v>500</v>
      </c>
      <c r="CX102" s="936"/>
      <c r="CY102" s="936"/>
      <c r="CZ102" s="936"/>
      <c r="DA102" s="979"/>
      <c r="DB102" s="978" t="s">
        <v>500</v>
      </c>
      <c r="DC102" s="936"/>
      <c r="DD102" s="936"/>
      <c r="DE102" s="936"/>
      <c r="DF102" s="979"/>
      <c r="DG102" s="978" t="s">
        <v>500</v>
      </c>
      <c r="DH102" s="936"/>
      <c r="DI102" s="936"/>
      <c r="DJ102" s="936"/>
      <c r="DK102" s="979"/>
      <c r="DL102" s="978" t="s">
        <v>500</v>
      </c>
      <c r="DM102" s="936"/>
      <c r="DN102" s="936"/>
      <c r="DO102" s="936"/>
      <c r="DP102" s="979"/>
      <c r="DQ102" s="978" t="s">
        <v>500</v>
      </c>
      <c r="DR102" s="936"/>
      <c r="DS102" s="936"/>
      <c r="DT102" s="936"/>
      <c r="DU102" s="979"/>
      <c r="DV102" s="1002"/>
      <c r="DW102" s="1003"/>
      <c r="DX102" s="1003"/>
      <c r="DY102" s="1003"/>
      <c r="DZ102" s="1004"/>
      <c r="EA102" s="248"/>
    </row>
    <row r="103" spans="1:131" s="249"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8"/>
    </row>
    <row r="106" spans="1:131" s="249"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8"/>
    </row>
    <row r="107" spans="1:131" s="248" customFormat="1" ht="26.25" customHeight="1" thickBot="1" x14ac:dyDescent="0.25">
      <c r="A107" s="275" t="s">
        <v>417</v>
      </c>
      <c r="B107" s="387"/>
      <c r="C107" s="387"/>
      <c r="D107" s="387"/>
      <c r="E107" s="387"/>
      <c r="F107" s="387"/>
      <c r="G107" s="387"/>
      <c r="H107" s="387"/>
      <c r="I107" s="387"/>
      <c r="J107" s="387"/>
      <c r="K107" s="387"/>
      <c r="L107" s="387"/>
      <c r="M107" s="387"/>
      <c r="N107" s="387"/>
      <c r="O107" s="387"/>
      <c r="P107" s="387"/>
      <c r="Q107" s="387"/>
      <c r="R107" s="387"/>
      <c r="S107" s="387"/>
      <c r="T107" s="387"/>
      <c r="U107" s="387"/>
      <c r="V107" s="387"/>
      <c r="W107" s="387"/>
      <c r="X107" s="387"/>
      <c r="Y107" s="387"/>
      <c r="Z107" s="387"/>
      <c r="AA107" s="387"/>
      <c r="AB107" s="387"/>
      <c r="AC107" s="387"/>
      <c r="AD107" s="387"/>
      <c r="AE107" s="387"/>
      <c r="AF107" s="387"/>
      <c r="AG107" s="387"/>
      <c r="AH107" s="387"/>
      <c r="AI107" s="387"/>
      <c r="AJ107" s="387"/>
      <c r="AK107" s="387"/>
      <c r="AL107" s="387"/>
      <c r="AM107" s="387"/>
      <c r="AN107" s="387"/>
      <c r="AO107" s="387"/>
      <c r="AP107" s="387"/>
      <c r="AQ107" s="387"/>
      <c r="AR107" s="387"/>
      <c r="AS107" s="387"/>
      <c r="AT107" s="387"/>
      <c r="AU107" s="275" t="s">
        <v>418</v>
      </c>
      <c r="AV107" s="387"/>
      <c r="AW107" s="387"/>
      <c r="AX107" s="387"/>
      <c r="AY107" s="387"/>
      <c r="AZ107" s="387"/>
      <c r="BA107" s="387"/>
      <c r="BB107" s="387"/>
      <c r="BC107" s="387"/>
      <c r="BD107" s="387"/>
      <c r="BE107" s="387"/>
      <c r="BF107" s="387"/>
      <c r="BG107" s="387"/>
      <c r="BH107" s="387"/>
      <c r="BI107" s="387"/>
      <c r="BJ107" s="387"/>
      <c r="BK107" s="387"/>
      <c r="BL107" s="387"/>
      <c r="BM107" s="387"/>
      <c r="BN107" s="387"/>
      <c r="BO107" s="387"/>
      <c r="BP107" s="387"/>
      <c r="BQ107" s="387"/>
      <c r="BR107" s="387"/>
      <c r="BS107" s="387"/>
      <c r="BT107" s="387"/>
      <c r="BU107" s="387"/>
      <c r="BV107" s="387"/>
      <c r="BW107" s="387"/>
      <c r="BX107" s="387"/>
      <c r="BY107" s="387"/>
      <c r="BZ107" s="387"/>
      <c r="CA107" s="387"/>
      <c r="CB107" s="387"/>
      <c r="CC107" s="387"/>
      <c r="CD107" s="387"/>
      <c r="CE107" s="387"/>
      <c r="CF107" s="387"/>
      <c r="CG107" s="387"/>
      <c r="CH107" s="387"/>
      <c r="CI107" s="387"/>
      <c r="CJ107" s="387"/>
      <c r="CK107" s="387"/>
      <c r="CL107" s="387"/>
      <c r="CM107" s="387"/>
      <c r="CN107" s="387"/>
      <c r="CO107" s="387"/>
      <c r="CP107" s="387"/>
      <c r="CQ107" s="387"/>
      <c r="CR107" s="387"/>
      <c r="CS107" s="387"/>
      <c r="CT107" s="387"/>
      <c r="CU107" s="387"/>
      <c r="CV107" s="387"/>
      <c r="CW107" s="387"/>
      <c r="CX107" s="387"/>
      <c r="CY107" s="387"/>
      <c r="CZ107" s="387"/>
      <c r="DA107" s="387"/>
      <c r="DB107" s="387"/>
      <c r="DC107" s="387"/>
      <c r="DD107" s="387"/>
      <c r="DE107" s="387"/>
      <c r="DF107" s="387"/>
      <c r="DG107" s="387"/>
      <c r="DH107" s="387"/>
      <c r="DI107" s="387"/>
      <c r="DJ107" s="387"/>
      <c r="DK107" s="387"/>
      <c r="DL107" s="387"/>
      <c r="DM107" s="387"/>
      <c r="DN107" s="387"/>
      <c r="DO107" s="387"/>
      <c r="DP107" s="387"/>
      <c r="DQ107" s="387"/>
      <c r="DR107" s="387"/>
      <c r="DS107" s="387"/>
      <c r="DT107" s="387"/>
      <c r="DU107" s="387"/>
      <c r="DV107" s="387"/>
      <c r="DW107" s="387"/>
      <c r="DX107" s="387"/>
      <c r="DY107" s="387"/>
      <c r="DZ107" s="387"/>
    </row>
    <row r="108" spans="1:131" s="248" customFormat="1" ht="26.25" customHeight="1" x14ac:dyDescent="0.2">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421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422</v>
      </c>
      <c r="AB109" s="981"/>
      <c r="AC109" s="981"/>
      <c r="AD109" s="981"/>
      <c r="AE109" s="982"/>
      <c r="AF109" s="980" t="s">
        <v>423</v>
      </c>
      <c r="AG109" s="981"/>
      <c r="AH109" s="981"/>
      <c r="AI109" s="981"/>
      <c r="AJ109" s="982"/>
      <c r="AK109" s="980" t="s">
        <v>305</v>
      </c>
      <c r="AL109" s="981"/>
      <c r="AM109" s="981"/>
      <c r="AN109" s="981"/>
      <c r="AO109" s="982"/>
      <c r="AP109" s="980" t="s">
        <v>424</v>
      </c>
      <c r="AQ109" s="981"/>
      <c r="AR109" s="981"/>
      <c r="AS109" s="981"/>
      <c r="AT109" s="983"/>
      <c r="AU109" s="1000" t="s">
        <v>421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422</v>
      </c>
      <c r="BR109" s="981"/>
      <c r="BS109" s="981"/>
      <c r="BT109" s="981"/>
      <c r="BU109" s="982"/>
      <c r="BV109" s="980" t="s">
        <v>423</v>
      </c>
      <c r="BW109" s="981"/>
      <c r="BX109" s="981"/>
      <c r="BY109" s="981"/>
      <c r="BZ109" s="982"/>
      <c r="CA109" s="980" t="s">
        <v>305</v>
      </c>
      <c r="CB109" s="981"/>
      <c r="CC109" s="981"/>
      <c r="CD109" s="981"/>
      <c r="CE109" s="982"/>
      <c r="CF109" s="1001" t="s">
        <v>424</v>
      </c>
      <c r="CG109" s="1001"/>
      <c r="CH109" s="1001"/>
      <c r="CI109" s="1001"/>
      <c r="CJ109" s="1001"/>
      <c r="CK109" s="980" t="s">
        <v>425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422</v>
      </c>
      <c r="DH109" s="981"/>
      <c r="DI109" s="981"/>
      <c r="DJ109" s="981"/>
      <c r="DK109" s="982"/>
      <c r="DL109" s="980" t="s">
        <v>423</v>
      </c>
      <c r="DM109" s="981"/>
      <c r="DN109" s="981"/>
      <c r="DO109" s="981"/>
      <c r="DP109" s="982"/>
      <c r="DQ109" s="980" t="s">
        <v>305</v>
      </c>
      <c r="DR109" s="981"/>
      <c r="DS109" s="981"/>
      <c r="DT109" s="981"/>
      <c r="DU109" s="982"/>
      <c r="DV109" s="980" t="s">
        <v>424</v>
      </c>
      <c r="DW109" s="981"/>
      <c r="DX109" s="981"/>
      <c r="DY109" s="981"/>
      <c r="DZ109" s="983"/>
    </row>
    <row r="110" spans="1:131" s="248" customFormat="1" ht="26.25" customHeight="1" x14ac:dyDescent="0.2">
      <c r="A110" s="984" t="s">
        <v>426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1998600</v>
      </c>
      <c r="AB110" s="988"/>
      <c r="AC110" s="988"/>
      <c r="AD110" s="988"/>
      <c r="AE110" s="989"/>
      <c r="AF110" s="990">
        <v>1942262</v>
      </c>
      <c r="AG110" s="988"/>
      <c r="AH110" s="988"/>
      <c r="AI110" s="988"/>
      <c r="AJ110" s="989"/>
      <c r="AK110" s="990">
        <v>2048014</v>
      </c>
      <c r="AL110" s="988"/>
      <c r="AM110" s="988"/>
      <c r="AN110" s="988"/>
      <c r="AO110" s="989"/>
      <c r="AP110" s="991">
        <v>12.5</v>
      </c>
      <c r="AQ110" s="992"/>
      <c r="AR110" s="992"/>
      <c r="AS110" s="992"/>
      <c r="AT110" s="993"/>
      <c r="AU110" s="994" t="s">
        <v>73</v>
      </c>
      <c r="AV110" s="995"/>
      <c r="AW110" s="995"/>
      <c r="AX110" s="995"/>
      <c r="AY110" s="995"/>
      <c r="AZ110" s="1036" t="s">
        <v>427</v>
      </c>
      <c r="BA110" s="985"/>
      <c r="BB110" s="985"/>
      <c r="BC110" s="985"/>
      <c r="BD110" s="985"/>
      <c r="BE110" s="985"/>
      <c r="BF110" s="985"/>
      <c r="BG110" s="985"/>
      <c r="BH110" s="985"/>
      <c r="BI110" s="985"/>
      <c r="BJ110" s="985"/>
      <c r="BK110" s="985"/>
      <c r="BL110" s="985"/>
      <c r="BM110" s="985"/>
      <c r="BN110" s="985"/>
      <c r="BO110" s="985"/>
      <c r="BP110" s="986"/>
      <c r="BQ110" s="1022">
        <v>24123210</v>
      </c>
      <c r="BR110" s="1023"/>
      <c r="BS110" s="1023"/>
      <c r="BT110" s="1023"/>
      <c r="BU110" s="1023"/>
      <c r="BV110" s="1023">
        <v>24026219</v>
      </c>
      <c r="BW110" s="1023"/>
      <c r="BX110" s="1023"/>
      <c r="BY110" s="1023"/>
      <c r="BZ110" s="1023"/>
      <c r="CA110" s="1023">
        <v>24454744</v>
      </c>
      <c r="CB110" s="1023"/>
      <c r="CC110" s="1023"/>
      <c r="CD110" s="1023"/>
      <c r="CE110" s="1023"/>
      <c r="CF110" s="1037">
        <v>148.80000000000001</v>
      </c>
      <c r="CG110" s="1038"/>
      <c r="CH110" s="1038"/>
      <c r="CI110" s="1038"/>
      <c r="CJ110" s="1038"/>
      <c r="CK110" s="1039" t="s">
        <v>428</v>
      </c>
      <c r="CL110" s="1040"/>
      <c r="CM110" s="1019" t="s">
        <v>429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1190329</v>
      </c>
      <c r="DH110" s="1023"/>
      <c r="DI110" s="1023"/>
      <c r="DJ110" s="1023"/>
      <c r="DK110" s="1023"/>
      <c r="DL110" s="1023">
        <v>1088502</v>
      </c>
      <c r="DM110" s="1023"/>
      <c r="DN110" s="1023"/>
      <c r="DO110" s="1023"/>
      <c r="DP110" s="1023"/>
      <c r="DQ110" s="1023">
        <v>984397</v>
      </c>
      <c r="DR110" s="1023"/>
      <c r="DS110" s="1023"/>
      <c r="DT110" s="1023"/>
      <c r="DU110" s="1023"/>
      <c r="DV110" s="1024">
        <v>6</v>
      </c>
      <c r="DW110" s="1024"/>
      <c r="DX110" s="1024"/>
      <c r="DY110" s="1024"/>
      <c r="DZ110" s="1025"/>
    </row>
    <row r="111" spans="1:131" s="248" customFormat="1" ht="26.25" customHeight="1" x14ac:dyDescent="0.2">
      <c r="A111" s="1026" t="s">
        <v>430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127</v>
      </c>
      <c r="AB111" s="1030"/>
      <c r="AC111" s="1030"/>
      <c r="AD111" s="1030"/>
      <c r="AE111" s="1031"/>
      <c r="AF111" s="1032" t="s">
        <v>127</v>
      </c>
      <c r="AG111" s="1030"/>
      <c r="AH111" s="1030"/>
      <c r="AI111" s="1030"/>
      <c r="AJ111" s="1031"/>
      <c r="AK111" s="1032" t="s">
        <v>127</v>
      </c>
      <c r="AL111" s="1030"/>
      <c r="AM111" s="1030"/>
      <c r="AN111" s="1030"/>
      <c r="AO111" s="1031"/>
      <c r="AP111" s="1033" t="s">
        <v>127</v>
      </c>
      <c r="AQ111" s="1034"/>
      <c r="AR111" s="1034"/>
      <c r="AS111" s="1034"/>
      <c r="AT111" s="1035"/>
      <c r="AU111" s="996"/>
      <c r="AV111" s="997"/>
      <c r="AW111" s="997"/>
      <c r="AX111" s="997"/>
      <c r="AY111" s="997"/>
      <c r="AZ111" s="1045" t="s">
        <v>431</v>
      </c>
      <c r="BA111" s="1046"/>
      <c r="BB111" s="1046"/>
      <c r="BC111" s="1046"/>
      <c r="BD111" s="1046"/>
      <c r="BE111" s="1046"/>
      <c r="BF111" s="1046"/>
      <c r="BG111" s="1046"/>
      <c r="BH111" s="1046"/>
      <c r="BI111" s="1046"/>
      <c r="BJ111" s="1046"/>
      <c r="BK111" s="1046"/>
      <c r="BL111" s="1046"/>
      <c r="BM111" s="1046"/>
      <c r="BN111" s="1046"/>
      <c r="BO111" s="1046"/>
      <c r="BP111" s="1047"/>
      <c r="BQ111" s="1015">
        <v>6122396</v>
      </c>
      <c r="BR111" s="1016"/>
      <c r="BS111" s="1016"/>
      <c r="BT111" s="1016"/>
      <c r="BU111" s="1016"/>
      <c r="BV111" s="1016">
        <v>5353649</v>
      </c>
      <c r="BW111" s="1016"/>
      <c r="BX111" s="1016"/>
      <c r="BY111" s="1016"/>
      <c r="BZ111" s="1016"/>
      <c r="CA111" s="1016">
        <v>4570262</v>
      </c>
      <c r="CB111" s="1016"/>
      <c r="CC111" s="1016"/>
      <c r="CD111" s="1016"/>
      <c r="CE111" s="1016"/>
      <c r="CF111" s="1010">
        <v>27.8</v>
      </c>
      <c r="CG111" s="1011"/>
      <c r="CH111" s="1011"/>
      <c r="CI111" s="1011"/>
      <c r="CJ111" s="1011"/>
      <c r="CK111" s="1041"/>
      <c r="CL111" s="1042"/>
      <c r="CM111" s="1012" t="s">
        <v>432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v>4656715</v>
      </c>
      <c r="DH111" s="1016"/>
      <c r="DI111" s="1016"/>
      <c r="DJ111" s="1016"/>
      <c r="DK111" s="1016"/>
      <c r="DL111" s="1016">
        <v>3999687</v>
      </c>
      <c r="DM111" s="1016"/>
      <c r="DN111" s="1016"/>
      <c r="DO111" s="1016"/>
      <c r="DP111" s="1016"/>
      <c r="DQ111" s="1016">
        <v>3330297</v>
      </c>
      <c r="DR111" s="1016"/>
      <c r="DS111" s="1016"/>
      <c r="DT111" s="1016"/>
      <c r="DU111" s="1016"/>
      <c r="DV111" s="1017">
        <v>20.3</v>
      </c>
      <c r="DW111" s="1017"/>
      <c r="DX111" s="1017"/>
      <c r="DY111" s="1017"/>
      <c r="DZ111" s="1018"/>
    </row>
    <row r="112" spans="1:131" s="248" customFormat="1" ht="26.25" customHeight="1" x14ac:dyDescent="0.2">
      <c r="A112" s="1048" t="s">
        <v>433</v>
      </c>
      <c r="B112" s="1049"/>
      <c r="C112" s="1046" t="s">
        <v>434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127</v>
      </c>
      <c r="AB112" s="1055"/>
      <c r="AC112" s="1055"/>
      <c r="AD112" s="1055"/>
      <c r="AE112" s="1056"/>
      <c r="AF112" s="1057" t="s">
        <v>127</v>
      </c>
      <c r="AG112" s="1055"/>
      <c r="AH112" s="1055"/>
      <c r="AI112" s="1055"/>
      <c r="AJ112" s="1056"/>
      <c r="AK112" s="1057" t="s">
        <v>127</v>
      </c>
      <c r="AL112" s="1055"/>
      <c r="AM112" s="1055"/>
      <c r="AN112" s="1055"/>
      <c r="AO112" s="1056"/>
      <c r="AP112" s="1058" t="s">
        <v>127</v>
      </c>
      <c r="AQ112" s="1059"/>
      <c r="AR112" s="1059"/>
      <c r="AS112" s="1059"/>
      <c r="AT112" s="1060"/>
      <c r="AU112" s="996"/>
      <c r="AV112" s="997"/>
      <c r="AW112" s="997"/>
      <c r="AX112" s="997"/>
      <c r="AY112" s="997"/>
      <c r="AZ112" s="1045" t="s">
        <v>435</v>
      </c>
      <c r="BA112" s="1046"/>
      <c r="BB112" s="1046"/>
      <c r="BC112" s="1046"/>
      <c r="BD112" s="1046"/>
      <c r="BE112" s="1046"/>
      <c r="BF112" s="1046"/>
      <c r="BG112" s="1046"/>
      <c r="BH112" s="1046"/>
      <c r="BI112" s="1046"/>
      <c r="BJ112" s="1046"/>
      <c r="BK112" s="1046"/>
      <c r="BL112" s="1046"/>
      <c r="BM112" s="1046"/>
      <c r="BN112" s="1046"/>
      <c r="BO112" s="1046"/>
      <c r="BP112" s="1047"/>
      <c r="BQ112" s="1015">
        <v>2660187</v>
      </c>
      <c r="BR112" s="1016"/>
      <c r="BS112" s="1016"/>
      <c r="BT112" s="1016"/>
      <c r="BU112" s="1016"/>
      <c r="BV112" s="1016">
        <v>2462273</v>
      </c>
      <c r="BW112" s="1016"/>
      <c r="BX112" s="1016"/>
      <c r="BY112" s="1016"/>
      <c r="BZ112" s="1016"/>
      <c r="CA112" s="1016">
        <v>2253430</v>
      </c>
      <c r="CB112" s="1016"/>
      <c r="CC112" s="1016"/>
      <c r="CD112" s="1016"/>
      <c r="CE112" s="1016"/>
      <c r="CF112" s="1010">
        <v>13.7</v>
      </c>
      <c r="CG112" s="1011"/>
      <c r="CH112" s="1011"/>
      <c r="CI112" s="1011"/>
      <c r="CJ112" s="1011"/>
      <c r="CK112" s="1041"/>
      <c r="CL112" s="1042"/>
      <c r="CM112" s="1012" t="s">
        <v>436</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127</v>
      </c>
      <c r="DH112" s="1016"/>
      <c r="DI112" s="1016"/>
      <c r="DJ112" s="1016"/>
      <c r="DK112" s="1016"/>
      <c r="DL112" s="1016" t="s">
        <v>127</v>
      </c>
      <c r="DM112" s="1016"/>
      <c r="DN112" s="1016"/>
      <c r="DO112" s="1016"/>
      <c r="DP112" s="1016"/>
      <c r="DQ112" s="1016" t="s">
        <v>127</v>
      </c>
      <c r="DR112" s="1016"/>
      <c r="DS112" s="1016"/>
      <c r="DT112" s="1016"/>
      <c r="DU112" s="1016"/>
      <c r="DV112" s="1017" t="s">
        <v>127</v>
      </c>
      <c r="DW112" s="1017"/>
      <c r="DX112" s="1017"/>
      <c r="DY112" s="1017"/>
      <c r="DZ112" s="1018"/>
    </row>
    <row r="113" spans="1:130" s="248" customFormat="1" ht="26.25" customHeight="1" x14ac:dyDescent="0.2">
      <c r="A113" s="1050"/>
      <c r="B113" s="1051"/>
      <c r="C113" s="1046" t="s">
        <v>437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303291</v>
      </c>
      <c r="AB113" s="1030"/>
      <c r="AC113" s="1030"/>
      <c r="AD113" s="1030"/>
      <c r="AE113" s="1031"/>
      <c r="AF113" s="1032">
        <v>362587</v>
      </c>
      <c r="AG113" s="1030"/>
      <c r="AH113" s="1030"/>
      <c r="AI113" s="1030"/>
      <c r="AJ113" s="1031"/>
      <c r="AK113" s="1032">
        <v>319035</v>
      </c>
      <c r="AL113" s="1030"/>
      <c r="AM113" s="1030"/>
      <c r="AN113" s="1030"/>
      <c r="AO113" s="1031"/>
      <c r="AP113" s="1033">
        <v>1.9</v>
      </c>
      <c r="AQ113" s="1034"/>
      <c r="AR113" s="1034"/>
      <c r="AS113" s="1034"/>
      <c r="AT113" s="1035"/>
      <c r="AU113" s="996"/>
      <c r="AV113" s="997"/>
      <c r="AW113" s="997"/>
      <c r="AX113" s="997"/>
      <c r="AY113" s="997"/>
      <c r="AZ113" s="1045" t="s">
        <v>438</v>
      </c>
      <c r="BA113" s="1046"/>
      <c r="BB113" s="1046"/>
      <c r="BC113" s="1046"/>
      <c r="BD113" s="1046"/>
      <c r="BE113" s="1046"/>
      <c r="BF113" s="1046"/>
      <c r="BG113" s="1046"/>
      <c r="BH113" s="1046"/>
      <c r="BI113" s="1046"/>
      <c r="BJ113" s="1046"/>
      <c r="BK113" s="1046"/>
      <c r="BL113" s="1046"/>
      <c r="BM113" s="1046"/>
      <c r="BN113" s="1046"/>
      <c r="BO113" s="1046"/>
      <c r="BP113" s="1047"/>
      <c r="BQ113" s="1015">
        <v>227311</v>
      </c>
      <c r="BR113" s="1016"/>
      <c r="BS113" s="1016"/>
      <c r="BT113" s="1016"/>
      <c r="BU113" s="1016"/>
      <c r="BV113" s="1016">
        <v>198531</v>
      </c>
      <c r="BW113" s="1016"/>
      <c r="BX113" s="1016"/>
      <c r="BY113" s="1016"/>
      <c r="BZ113" s="1016"/>
      <c r="CA113" s="1016">
        <v>175357</v>
      </c>
      <c r="CB113" s="1016"/>
      <c r="CC113" s="1016"/>
      <c r="CD113" s="1016"/>
      <c r="CE113" s="1016"/>
      <c r="CF113" s="1010">
        <v>1.1000000000000001</v>
      </c>
      <c r="CG113" s="1011"/>
      <c r="CH113" s="1011"/>
      <c r="CI113" s="1011"/>
      <c r="CJ113" s="1011"/>
      <c r="CK113" s="1041"/>
      <c r="CL113" s="1042"/>
      <c r="CM113" s="1012" t="s">
        <v>439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127</v>
      </c>
      <c r="DH113" s="1055"/>
      <c r="DI113" s="1055"/>
      <c r="DJ113" s="1055"/>
      <c r="DK113" s="1056"/>
      <c r="DL113" s="1057" t="s">
        <v>127</v>
      </c>
      <c r="DM113" s="1055"/>
      <c r="DN113" s="1055"/>
      <c r="DO113" s="1055"/>
      <c r="DP113" s="1056"/>
      <c r="DQ113" s="1057" t="s">
        <v>127</v>
      </c>
      <c r="DR113" s="1055"/>
      <c r="DS113" s="1055"/>
      <c r="DT113" s="1055"/>
      <c r="DU113" s="1056"/>
      <c r="DV113" s="1058" t="s">
        <v>127</v>
      </c>
      <c r="DW113" s="1059"/>
      <c r="DX113" s="1059"/>
      <c r="DY113" s="1059"/>
      <c r="DZ113" s="1060"/>
    </row>
    <row r="114" spans="1:130" s="248" customFormat="1" ht="26.25" customHeight="1" x14ac:dyDescent="0.2">
      <c r="A114" s="1050"/>
      <c r="B114" s="1051"/>
      <c r="C114" s="1046" t="s">
        <v>440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20583</v>
      </c>
      <c r="AB114" s="1055"/>
      <c r="AC114" s="1055"/>
      <c r="AD114" s="1055"/>
      <c r="AE114" s="1056"/>
      <c r="AF114" s="1057">
        <v>29401</v>
      </c>
      <c r="AG114" s="1055"/>
      <c r="AH114" s="1055"/>
      <c r="AI114" s="1055"/>
      <c r="AJ114" s="1056"/>
      <c r="AK114" s="1057">
        <v>13113</v>
      </c>
      <c r="AL114" s="1055"/>
      <c r="AM114" s="1055"/>
      <c r="AN114" s="1055"/>
      <c r="AO114" s="1056"/>
      <c r="AP114" s="1058">
        <v>0.1</v>
      </c>
      <c r="AQ114" s="1059"/>
      <c r="AR114" s="1059"/>
      <c r="AS114" s="1059"/>
      <c r="AT114" s="1060"/>
      <c r="AU114" s="996"/>
      <c r="AV114" s="997"/>
      <c r="AW114" s="997"/>
      <c r="AX114" s="997"/>
      <c r="AY114" s="997"/>
      <c r="AZ114" s="1045" t="s">
        <v>441</v>
      </c>
      <c r="BA114" s="1046"/>
      <c r="BB114" s="1046"/>
      <c r="BC114" s="1046"/>
      <c r="BD114" s="1046"/>
      <c r="BE114" s="1046"/>
      <c r="BF114" s="1046"/>
      <c r="BG114" s="1046"/>
      <c r="BH114" s="1046"/>
      <c r="BI114" s="1046"/>
      <c r="BJ114" s="1046"/>
      <c r="BK114" s="1046"/>
      <c r="BL114" s="1046"/>
      <c r="BM114" s="1046"/>
      <c r="BN114" s="1046"/>
      <c r="BO114" s="1046"/>
      <c r="BP114" s="1047"/>
      <c r="BQ114" s="1015">
        <v>2305460</v>
      </c>
      <c r="BR114" s="1016"/>
      <c r="BS114" s="1016"/>
      <c r="BT114" s="1016"/>
      <c r="BU114" s="1016"/>
      <c r="BV114" s="1016">
        <v>2316031</v>
      </c>
      <c r="BW114" s="1016"/>
      <c r="BX114" s="1016"/>
      <c r="BY114" s="1016"/>
      <c r="BZ114" s="1016"/>
      <c r="CA114" s="1016">
        <v>2316351</v>
      </c>
      <c r="CB114" s="1016"/>
      <c r="CC114" s="1016"/>
      <c r="CD114" s="1016"/>
      <c r="CE114" s="1016"/>
      <c r="CF114" s="1010">
        <v>14.1</v>
      </c>
      <c r="CG114" s="1011"/>
      <c r="CH114" s="1011"/>
      <c r="CI114" s="1011"/>
      <c r="CJ114" s="1011"/>
      <c r="CK114" s="1041"/>
      <c r="CL114" s="1042"/>
      <c r="CM114" s="1012" t="s">
        <v>442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127</v>
      </c>
      <c r="DH114" s="1055"/>
      <c r="DI114" s="1055"/>
      <c r="DJ114" s="1055"/>
      <c r="DK114" s="1056"/>
      <c r="DL114" s="1057" t="s">
        <v>127</v>
      </c>
      <c r="DM114" s="1055"/>
      <c r="DN114" s="1055"/>
      <c r="DO114" s="1055"/>
      <c r="DP114" s="1056"/>
      <c r="DQ114" s="1057" t="s">
        <v>127</v>
      </c>
      <c r="DR114" s="1055"/>
      <c r="DS114" s="1055"/>
      <c r="DT114" s="1055"/>
      <c r="DU114" s="1056"/>
      <c r="DV114" s="1058" t="s">
        <v>127</v>
      </c>
      <c r="DW114" s="1059"/>
      <c r="DX114" s="1059"/>
      <c r="DY114" s="1059"/>
      <c r="DZ114" s="1060"/>
    </row>
    <row r="115" spans="1:130" s="248" customFormat="1" ht="26.25" customHeight="1" x14ac:dyDescent="0.2">
      <c r="A115" s="1050"/>
      <c r="B115" s="1051"/>
      <c r="C115" s="1046" t="s">
        <v>443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547916</v>
      </c>
      <c r="AB115" s="1030"/>
      <c r="AC115" s="1030"/>
      <c r="AD115" s="1030"/>
      <c r="AE115" s="1031"/>
      <c r="AF115" s="1032">
        <v>421378</v>
      </c>
      <c r="AG115" s="1030"/>
      <c r="AH115" s="1030"/>
      <c r="AI115" s="1030"/>
      <c r="AJ115" s="1031"/>
      <c r="AK115" s="1032">
        <v>415838</v>
      </c>
      <c r="AL115" s="1030"/>
      <c r="AM115" s="1030"/>
      <c r="AN115" s="1030"/>
      <c r="AO115" s="1031"/>
      <c r="AP115" s="1033">
        <v>2.5</v>
      </c>
      <c r="AQ115" s="1034"/>
      <c r="AR115" s="1034"/>
      <c r="AS115" s="1034"/>
      <c r="AT115" s="1035"/>
      <c r="AU115" s="996"/>
      <c r="AV115" s="997"/>
      <c r="AW115" s="997"/>
      <c r="AX115" s="997"/>
      <c r="AY115" s="997"/>
      <c r="AZ115" s="1045" t="s">
        <v>444</v>
      </c>
      <c r="BA115" s="1046"/>
      <c r="BB115" s="1046"/>
      <c r="BC115" s="1046"/>
      <c r="BD115" s="1046"/>
      <c r="BE115" s="1046"/>
      <c r="BF115" s="1046"/>
      <c r="BG115" s="1046"/>
      <c r="BH115" s="1046"/>
      <c r="BI115" s="1046"/>
      <c r="BJ115" s="1046"/>
      <c r="BK115" s="1046"/>
      <c r="BL115" s="1046"/>
      <c r="BM115" s="1046"/>
      <c r="BN115" s="1046"/>
      <c r="BO115" s="1046"/>
      <c r="BP115" s="1047"/>
      <c r="BQ115" s="1015" t="s">
        <v>127</v>
      </c>
      <c r="BR115" s="1016"/>
      <c r="BS115" s="1016"/>
      <c r="BT115" s="1016"/>
      <c r="BU115" s="1016"/>
      <c r="BV115" s="1016" t="s">
        <v>127</v>
      </c>
      <c r="BW115" s="1016"/>
      <c r="BX115" s="1016"/>
      <c r="BY115" s="1016"/>
      <c r="BZ115" s="1016"/>
      <c r="CA115" s="1016" t="s">
        <v>127</v>
      </c>
      <c r="CB115" s="1016"/>
      <c r="CC115" s="1016"/>
      <c r="CD115" s="1016"/>
      <c r="CE115" s="1016"/>
      <c r="CF115" s="1010" t="s">
        <v>127</v>
      </c>
      <c r="CG115" s="1011"/>
      <c r="CH115" s="1011"/>
      <c r="CI115" s="1011"/>
      <c r="CJ115" s="1011"/>
      <c r="CK115" s="1041"/>
      <c r="CL115" s="1042"/>
      <c r="CM115" s="1045" t="s">
        <v>445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190684</v>
      </c>
      <c r="DH115" s="1055"/>
      <c r="DI115" s="1055"/>
      <c r="DJ115" s="1055"/>
      <c r="DK115" s="1056"/>
      <c r="DL115" s="1057">
        <v>190684</v>
      </c>
      <c r="DM115" s="1055"/>
      <c r="DN115" s="1055"/>
      <c r="DO115" s="1055"/>
      <c r="DP115" s="1056"/>
      <c r="DQ115" s="1057">
        <v>190684</v>
      </c>
      <c r="DR115" s="1055"/>
      <c r="DS115" s="1055"/>
      <c r="DT115" s="1055"/>
      <c r="DU115" s="1056"/>
      <c r="DV115" s="1058">
        <v>1.2</v>
      </c>
      <c r="DW115" s="1059"/>
      <c r="DX115" s="1059"/>
      <c r="DY115" s="1059"/>
      <c r="DZ115" s="1060"/>
    </row>
    <row r="116" spans="1:130" s="248" customFormat="1" ht="26.25" customHeight="1" x14ac:dyDescent="0.2">
      <c r="A116" s="1052"/>
      <c r="B116" s="1053"/>
      <c r="C116" s="1061" t="s">
        <v>446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127</v>
      </c>
      <c r="AB116" s="1055"/>
      <c r="AC116" s="1055"/>
      <c r="AD116" s="1055"/>
      <c r="AE116" s="1056"/>
      <c r="AF116" s="1057" t="s">
        <v>127</v>
      </c>
      <c r="AG116" s="1055"/>
      <c r="AH116" s="1055"/>
      <c r="AI116" s="1055"/>
      <c r="AJ116" s="1056"/>
      <c r="AK116" s="1057" t="s">
        <v>127</v>
      </c>
      <c r="AL116" s="1055"/>
      <c r="AM116" s="1055"/>
      <c r="AN116" s="1055"/>
      <c r="AO116" s="1056"/>
      <c r="AP116" s="1058" t="s">
        <v>127</v>
      </c>
      <c r="AQ116" s="1059"/>
      <c r="AR116" s="1059"/>
      <c r="AS116" s="1059"/>
      <c r="AT116" s="1060"/>
      <c r="AU116" s="996"/>
      <c r="AV116" s="997"/>
      <c r="AW116" s="997"/>
      <c r="AX116" s="997"/>
      <c r="AY116" s="997"/>
      <c r="AZ116" s="1063" t="s">
        <v>447</v>
      </c>
      <c r="BA116" s="1064"/>
      <c r="BB116" s="1064"/>
      <c r="BC116" s="1064"/>
      <c r="BD116" s="1064"/>
      <c r="BE116" s="1064"/>
      <c r="BF116" s="1064"/>
      <c r="BG116" s="1064"/>
      <c r="BH116" s="1064"/>
      <c r="BI116" s="1064"/>
      <c r="BJ116" s="1064"/>
      <c r="BK116" s="1064"/>
      <c r="BL116" s="1064"/>
      <c r="BM116" s="1064"/>
      <c r="BN116" s="1064"/>
      <c r="BO116" s="1064"/>
      <c r="BP116" s="1065"/>
      <c r="BQ116" s="1015" t="s">
        <v>127</v>
      </c>
      <c r="BR116" s="1016"/>
      <c r="BS116" s="1016"/>
      <c r="BT116" s="1016"/>
      <c r="BU116" s="1016"/>
      <c r="BV116" s="1016" t="s">
        <v>127</v>
      </c>
      <c r="BW116" s="1016"/>
      <c r="BX116" s="1016"/>
      <c r="BY116" s="1016"/>
      <c r="BZ116" s="1016"/>
      <c r="CA116" s="1016" t="s">
        <v>127</v>
      </c>
      <c r="CB116" s="1016"/>
      <c r="CC116" s="1016"/>
      <c r="CD116" s="1016"/>
      <c r="CE116" s="1016"/>
      <c r="CF116" s="1010" t="s">
        <v>127</v>
      </c>
      <c r="CG116" s="1011"/>
      <c r="CH116" s="1011"/>
      <c r="CI116" s="1011"/>
      <c r="CJ116" s="1011"/>
      <c r="CK116" s="1041"/>
      <c r="CL116" s="1042"/>
      <c r="CM116" s="1012" t="s">
        <v>448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84668</v>
      </c>
      <c r="DH116" s="1055"/>
      <c r="DI116" s="1055"/>
      <c r="DJ116" s="1055"/>
      <c r="DK116" s="1056"/>
      <c r="DL116" s="1057">
        <v>74776</v>
      </c>
      <c r="DM116" s="1055"/>
      <c r="DN116" s="1055"/>
      <c r="DO116" s="1055"/>
      <c r="DP116" s="1056"/>
      <c r="DQ116" s="1057">
        <v>64884</v>
      </c>
      <c r="DR116" s="1055"/>
      <c r="DS116" s="1055"/>
      <c r="DT116" s="1055"/>
      <c r="DU116" s="1056"/>
      <c r="DV116" s="1058">
        <v>0.4</v>
      </c>
      <c r="DW116" s="1059"/>
      <c r="DX116" s="1059"/>
      <c r="DY116" s="1059"/>
      <c r="DZ116" s="1060"/>
    </row>
    <row r="117" spans="1:130" s="248" customFormat="1" ht="26.25" customHeight="1" x14ac:dyDescent="0.2">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449</v>
      </c>
      <c r="Z117" s="982"/>
      <c r="AA117" s="1072">
        <v>2870390</v>
      </c>
      <c r="AB117" s="1073"/>
      <c r="AC117" s="1073"/>
      <c r="AD117" s="1073"/>
      <c r="AE117" s="1074"/>
      <c r="AF117" s="1075">
        <v>2755628</v>
      </c>
      <c r="AG117" s="1073"/>
      <c r="AH117" s="1073"/>
      <c r="AI117" s="1073"/>
      <c r="AJ117" s="1074"/>
      <c r="AK117" s="1075">
        <v>2796000</v>
      </c>
      <c r="AL117" s="1073"/>
      <c r="AM117" s="1073"/>
      <c r="AN117" s="1073"/>
      <c r="AO117" s="1074"/>
      <c r="AP117" s="1076"/>
      <c r="AQ117" s="1077"/>
      <c r="AR117" s="1077"/>
      <c r="AS117" s="1077"/>
      <c r="AT117" s="1078"/>
      <c r="AU117" s="996"/>
      <c r="AV117" s="997"/>
      <c r="AW117" s="997"/>
      <c r="AX117" s="997"/>
      <c r="AY117" s="997"/>
      <c r="AZ117" s="1063" t="s">
        <v>450</v>
      </c>
      <c r="BA117" s="1064"/>
      <c r="BB117" s="1064"/>
      <c r="BC117" s="1064"/>
      <c r="BD117" s="1064"/>
      <c r="BE117" s="1064"/>
      <c r="BF117" s="1064"/>
      <c r="BG117" s="1064"/>
      <c r="BH117" s="1064"/>
      <c r="BI117" s="1064"/>
      <c r="BJ117" s="1064"/>
      <c r="BK117" s="1064"/>
      <c r="BL117" s="1064"/>
      <c r="BM117" s="1064"/>
      <c r="BN117" s="1064"/>
      <c r="BO117" s="1064"/>
      <c r="BP117" s="1065"/>
      <c r="BQ117" s="1015" t="s">
        <v>127</v>
      </c>
      <c r="BR117" s="1016"/>
      <c r="BS117" s="1016"/>
      <c r="BT117" s="1016"/>
      <c r="BU117" s="1016"/>
      <c r="BV117" s="1016" t="s">
        <v>127</v>
      </c>
      <c r="BW117" s="1016"/>
      <c r="BX117" s="1016"/>
      <c r="BY117" s="1016"/>
      <c r="BZ117" s="1016"/>
      <c r="CA117" s="1016" t="s">
        <v>127</v>
      </c>
      <c r="CB117" s="1016"/>
      <c r="CC117" s="1016"/>
      <c r="CD117" s="1016"/>
      <c r="CE117" s="1016"/>
      <c r="CF117" s="1010" t="s">
        <v>127</v>
      </c>
      <c r="CG117" s="1011"/>
      <c r="CH117" s="1011"/>
      <c r="CI117" s="1011"/>
      <c r="CJ117" s="1011"/>
      <c r="CK117" s="1041"/>
      <c r="CL117" s="1042"/>
      <c r="CM117" s="1012" t="s">
        <v>451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127</v>
      </c>
      <c r="DH117" s="1055"/>
      <c r="DI117" s="1055"/>
      <c r="DJ117" s="1055"/>
      <c r="DK117" s="1056"/>
      <c r="DL117" s="1057" t="s">
        <v>127</v>
      </c>
      <c r="DM117" s="1055"/>
      <c r="DN117" s="1055"/>
      <c r="DO117" s="1055"/>
      <c r="DP117" s="1056"/>
      <c r="DQ117" s="1057" t="s">
        <v>127</v>
      </c>
      <c r="DR117" s="1055"/>
      <c r="DS117" s="1055"/>
      <c r="DT117" s="1055"/>
      <c r="DU117" s="1056"/>
      <c r="DV117" s="1058" t="s">
        <v>127</v>
      </c>
      <c r="DW117" s="1059"/>
      <c r="DX117" s="1059"/>
      <c r="DY117" s="1059"/>
      <c r="DZ117" s="1060"/>
    </row>
    <row r="118" spans="1:130" s="248" customFormat="1" ht="26.25" customHeight="1" x14ac:dyDescent="0.2">
      <c r="A118" s="1000" t="s">
        <v>425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422</v>
      </c>
      <c r="AB118" s="981"/>
      <c r="AC118" s="981"/>
      <c r="AD118" s="981"/>
      <c r="AE118" s="982"/>
      <c r="AF118" s="980" t="s">
        <v>423</v>
      </c>
      <c r="AG118" s="981"/>
      <c r="AH118" s="981"/>
      <c r="AI118" s="981"/>
      <c r="AJ118" s="982"/>
      <c r="AK118" s="980" t="s">
        <v>305</v>
      </c>
      <c r="AL118" s="981"/>
      <c r="AM118" s="981"/>
      <c r="AN118" s="981"/>
      <c r="AO118" s="982"/>
      <c r="AP118" s="1067" t="s">
        <v>424</v>
      </c>
      <c r="AQ118" s="1068"/>
      <c r="AR118" s="1068"/>
      <c r="AS118" s="1068"/>
      <c r="AT118" s="1069"/>
      <c r="AU118" s="996"/>
      <c r="AV118" s="997"/>
      <c r="AW118" s="997"/>
      <c r="AX118" s="997"/>
      <c r="AY118" s="997"/>
      <c r="AZ118" s="1070" t="s">
        <v>452</v>
      </c>
      <c r="BA118" s="1061"/>
      <c r="BB118" s="1061"/>
      <c r="BC118" s="1061"/>
      <c r="BD118" s="1061"/>
      <c r="BE118" s="1061"/>
      <c r="BF118" s="1061"/>
      <c r="BG118" s="1061"/>
      <c r="BH118" s="1061"/>
      <c r="BI118" s="1061"/>
      <c r="BJ118" s="1061"/>
      <c r="BK118" s="1061"/>
      <c r="BL118" s="1061"/>
      <c r="BM118" s="1061"/>
      <c r="BN118" s="1061"/>
      <c r="BO118" s="1061"/>
      <c r="BP118" s="1062"/>
      <c r="BQ118" s="1093" t="s">
        <v>127</v>
      </c>
      <c r="BR118" s="1094"/>
      <c r="BS118" s="1094"/>
      <c r="BT118" s="1094"/>
      <c r="BU118" s="1094"/>
      <c r="BV118" s="1094" t="s">
        <v>127</v>
      </c>
      <c r="BW118" s="1094"/>
      <c r="BX118" s="1094"/>
      <c r="BY118" s="1094"/>
      <c r="BZ118" s="1094"/>
      <c r="CA118" s="1094" t="s">
        <v>127</v>
      </c>
      <c r="CB118" s="1094"/>
      <c r="CC118" s="1094"/>
      <c r="CD118" s="1094"/>
      <c r="CE118" s="1094"/>
      <c r="CF118" s="1010" t="s">
        <v>127</v>
      </c>
      <c r="CG118" s="1011"/>
      <c r="CH118" s="1011"/>
      <c r="CI118" s="1011"/>
      <c r="CJ118" s="1011"/>
      <c r="CK118" s="1041"/>
      <c r="CL118" s="1042"/>
      <c r="CM118" s="1012" t="s">
        <v>453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127</v>
      </c>
      <c r="DH118" s="1055"/>
      <c r="DI118" s="1055"/>
      <c r="DJ118" s="1055"/>
      <c r="DK118" s="1056"/>
      <c r="DL118" s="1057" t="s">
        <v>127</v>
      </c>
      <c r="DM118" s="1055"/>
      <c r="DN118" s="1055"/>
      <c r="DO118" s="1055"/>
      <c r="DP118" s="1056"/>
      <c r="DQ118" s="1057" t="s">
        <v>127</v>
      </c>
      <c r="DR118" s="1055"/>
      <c r="DS118" s="1055"/>
      <c r="DT118" s="1055"/>
      <c r="DU118" s="1056"/>
      <c r="DV118" s="1058" t="s">
        <v>127</v>
      </c>
      <c r="DW118" s="1059"/>
      <c r="DX118" s="1059"/>
      <c r="DY118" s="1059"/>
      <c r="DZ118" s="1060"/>
    </row>
    <row r="119" spans="1:130" s="248" customFormat="1" ht="26.25" customHeight="1" x14ac:dyDescent="0.2">
      <c r="A119" s="1154" t="s">
        <v>428</v>
      </c>
      <c r="B119" s="1040"/>
      <c r="C119" s="1019" t="s">
        <v>429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v>126073</v>
      </c>
      <c r="AB119" s="988"/>
      <c r="AC119" s="988"/>
      <c r="AD119" s="988"/>
      <c r="AE119" s="989"/>
      <c r="AF119" s="990">
        <v>275</v>
      </c>
      <c r="AG119" s="988"/>
      <c r="AH119" s="988"/>
      <c r="AI119" s="988"/>
      <c r="AJ119" s="989"/>
      <c r="AK119" s="990">
        <v>298</v>
      </c>
      <c r="AL119" s="988"/>
      <c r="AM119" s="988"/>
      <c r="AN119" s="988"/>
      <c r="AO119" s="989"/>
      <c r="AP119" s="991">
        <v>0</v>
      </c>
      <c r="AQ119" s="992"/>
      <c r="AR119" s="992"/>
      <c r="AS119" s="992"/>
      <c r="AT119" s="993"/>
      <c r="AU119" s="998"/>
      <c r="AV119" s="999"/>
      <c r="AW119" s="999"/>
      <c r="AX119" s="999"/>
      <c r="AY119" s="999"/>
      <c r="AZ119" s="276" t="s">
        <v>186</v>
      </c>
      <c r="BA119" s="276"/>
      <c r="BB119" s="276"/>
      <c r="BC119" s="276"/>
      <c r="BD119" s="276"/>
      <c r="BE119" s="276"/>
      <c r="BF119" s="276"/>
      <c r="BG119" s="276"/>
      <c r="BH119" s="276"/>
      <c r="BI119" s="276"/>
      <c r="BJ119" s="276"/>
      <c r="BK119" s="276"/>
      <c r="BL119" s="276"/>
      <c r="BM119" s="276"/>
      <c r="BN119" s="276"/>
      <c r="BO119" s="1071" t="s">
        <v>454</v>
      </c>
      <c r="BP119" s="1102"/>
      <c r="BQ119" s="1093">
        <v>35438564</v>
      </c>
      <c r="BR119" s="1094"/>
      <c r="BS119" s="1094"/>
      <c r="BT119" s="1094"/>
      <c r="BU119" s="1094"/>
      <c r="BV119" s="1094">
        <v>34356703</v>
      </c>
      <c r="BW119" s="1094"/>
      <c r="BX119" s="1094"/>
      <c r="BY119" s="1094"/>
      <c r="BZ119" s="1094"/>
      <c r="CA119" s="1094">
        <v>33770144</v>
      </c>
      <c r="CB119" s="1094"/>
      <c r="CC119" s="1094"/>
      <c r="CD119" s="1094"/>
      <c r="CE119" s="1094"/>
      <c r="CF119" s="1095"/>
      <c r="CG119" s="1096"/>
      <c r="CH119" s="1096"/>
      <c r="CI119" s="1096"/>
      <c r="CJ119" s="1097"/>
      <c r="CK119" s="1043"/>
      <c r="CL119" s="1044"/>
      <c r="CM119" s="1098" t="s">
        <v>455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127</v>
      </c>
      <c r="DH119" s="1080"/>
      <c r="DI119" s="1080"/>
      <c r="DJ119" s="1080"/>
      <c r="DK119" s="1081"/>
      <c r="DL119" s="1079" t="s">
        <v>127</v>
      </c>
      <c r="DM119" s="1080"/>
      <c r="DN119" s="1080"/>
      <c r="DO119" s="1080"/>
      <c r="DP119" s="1081"/>
      <c r="DQ119" s="1079" t="s">
        <v>127</v>
      </c>
      <c r="DR119" s="1080"/>
      <c r="DS119" s="1080"/>
      <c r="DT119" s="1080"/>
      <c r="DU119" s="1081"/>
      <c r="DV119" s="1082" t="s">
        <v>127</v>
      </c>
      <c r="DW119" s="1083"/>
      <c r="DX119" s="1083"/>
      <c r="DY119" s="1083"/>
      <c r="DZ119" s="1084"/>
    </row>
    <row r="120" spans="1:130" s="248" customFormat="1" ht="26.25" customHeight="1" x14ac:dyDescent="0.2">
      <c r="A120" s="1155"/>
      <c r="B120" s="1042"/>
      <c r="C120" s="1012" t="s">
        <v>432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v>399378</v>
      </c>
      <c r="AB120" s="1055"/>
      <c r="AC120" s="1055"/>
      <c r="AD120" s="1055"/>
      <c r="AE120" s="1056"/>
      <c r="AF120" s="1057">
        <v>399277</v>
      </c>
      <c r="AG120" s="1055"/>
      <c r="AH120" s="1055"/>
      <c r="AI120" s="1055"/>
      <c r="AJ120" s="1056"/>
      <c r="AK120" s="1057">
        <v>394086</v>
      </c>
      <c r="AL120" s="1055"/>
      <c r="AM120" s="1055"/>
      <c r="AN120" s="1055"/>
      <c r="AO120" s="1056"/>
      <c r="AP120" s="1058">
        <v>2.4</v>
      </c>
      <c r="AQ120" s="1059"/>
      <c r="AR120" s="1059"/>
      <c r="AS120" s="1059"/>
      <c r="AT120" s="1060"/>
      <c r="AU120" s="1085" t="s">
        <v>456</v>
      </c>
      <c r="AV120" s="1086"/>
      <c r="AW120" s="1086"/>
      <c r="AX120" s="1086"/>
      <c r="AY120" s="1087"/>
      <c r="AZ120" s="1036" t="s">
        <v>457</v>
      </c>
      <c r="BA120" s="985"/>
      <c r="BB120" s="985"/>
      <c r="BC120" s="985"/>
      <c r="BD120" s="985"/>
      <c r="BE120" s="985"/>
      <c r="BF120" s="985"/>
      <c r="BG120" s="985"/>
      <c r="BH120" s="985"/>
      <c r="BI120" s="985"/>
      <c r="BJ120" s="985"/>
      <c r="BK120" s="985"/>
      <c r="BL120" s="985"/>
      <c r="BM120" s="985"/>
      <c r="BN120" s="985"/>
      <c r="BO120" s="985"/>
      <c r="BP120" s="986"/>
      <c r="BQ120" s="1022">
        <v>6265759</v>
      </c>
      <c r="BR120" s="1023"/>
      <c r="BS120" s="1023"/>
      <c r="BT120" s="1023"/>
      <c r="BU120" s="1023"/>
      <c r="BV120" s="1023">
        <v>6563351</v>
      </c>
      <c r="BW120" s="1023"/>
      <c r="BX120" s="1023"/>
      <c r="BY120" s="1023"/>
      <c r="BZ120" s="1023"/>
      <c r="CA120" s="1023">
        <v>6666143</v>
      </c>
      <c r="CB120" s="1023"/>
      <c r="CC120" s="1023"/>
      <c r="CD120" s="1023"/>
      <c r="CE120" s="1023"/>
      <c r="CF120" s="1037">
        <v>40.6</v>
      </c>
      <c r="CG120" s="1038"/>
      <c r="CH120" s="1038"/>
      <c r="CI120" s="1038"/>
      <c r="CJ120" s="1038"/>
      <c r="CK120" s="1103" t="s">
        <v>458</v>
      </c>
      <c r="CL120" s="1104"/>
      <c r="CM120" s="1104"/>
      <c r="CN120" s="1104"/>
      <c r="CO120" s="1105"/>
      <c r="CP120" s="1111" t="s">
        <v>407</v>
      </c>
      <c r="CQ120" s="1112"/>
      <c r="CR120" s="1112"/>
      <c r="CS120" s="1112"/>
      <c r="CT120" s="1112"/>
      <c r="CU120" s="1112"/>
      <c r="CV120" s="1112"/>
      <c r="CW120" s="1112"/>
      <c r="CX120" s="1112"/>
      <c r="CY120" s="1112"/>
      <c r="CZ120" s="1112"/>
      <c r="DA120" s="1112"/>
      <c r="DB120" s="1112"/>
      <c r="DC120" s="1112"/>
      <c r="DD120" s="1112"/>
      <c r="DE120" s="1112"/>
      <c r="DF120" s="1113"/>
      <c r="DG120" s="1022" t="s">
        <v>127</v>
      </c>
      <c r="DH120" s="1023"/>
      <c r="DI120" s="1023"/>
      <c r="DJ120" s="1023"/>
      <c r="DK120" s="1023"/>
      <c r="DL120" s="1023">
        <v>1916319</v>
      </c>
      <c r="DM120" s="1023"/>
      <c r="DN120" s="1023"/>
      <c r="DO120" s="1023"/>
      <c r="DP120" s="1023"/>
      <c r="DQ120" s="1023">
        <v>1713433</v>
      </c>
      <c r="DR120" s="1023"/>
      <c r="DS120" s="1023"/>
      <c r="DT120" s="1023"/>
      <c r="DU120" s="1023"/>
      <c r="DV120" s="1024">
        <v>10.4</v>
      </c>
      <c r="DW120" s="1024"/>
      <c r="DX120" s="1024"/>
      <c r="DY120" s="1024"/>
      <c r="DZ120" s="1025"/>
    </row>
    <row r="121" spans="1:130" s="248" customFormat="1" ht="26.25" customHeight="1" x14ac:dyDescent="0.2">
      <c r="A121" s="1155"/>
      <c r="B121" s="1042"/>
      <c r="C121" s="1063" t="s">
        <v>459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127</v>
      </c>
      <c r="AB121" s="1055"/>
      <c r="AC121" s="1055"/>
      <c r="AD121" s="1055"/>
      <c r="AE121" s="1056"/>
      <c r="AF121" s="1057" t="s">
        <v>127</v>
      </c>
      <c r="AG121" s="1055"/>
      <c r="AH121" s="1055"/>
      <c r="AI121" s="1055"/>
      <c r="AJ121" s="1056"/>
      <c r="AK121" s="1057" t="s">
        <v>127</v>
      </c>
      <c r="AL121" s="1055"/>
      <c r="AM121" s="1055"/>
      <c r="AN121" s="1055"/>
      <c r="AO121" s="1056"/>
      <c r="AP121" s="1058" t="s">
        <v>127</v>
      </c>
      <c r="AQ121" s="1059"/>
      <c r="AR121" s="1059"/>
      <c r="AS121" s="1059"/>
      <c r="AT121" s="1060"/>
      <c r="AU121" s="1088"/>
      <c r="AV121" s="1089"/>
      <c r="AW121" s="1089"/>
      <c r="AX121" s="1089"/>
      <c r="AY121" s="1090"/>
      <c r="AZ121" s="1045" t="s">
        <v>460</v>
      </c>
      <c r="BA121" s="1046"/>
      <c r="BB121" s="1046"/>
      <c r="BC121" s="1046"/>
      <c r="BD121" s="1046"/>
      <c r="BE121" s="1046"/>
      <c r="BF121" s="1046"/>
      <c r="BG121" s="1046"/>
      <c r="BH121" s="1046"/>
      <c r="BI121" s="1046"/>
      <c r="BJ121" s="1046"/>
      <c r="BK121" s="1046"/>
      <c r="BL121" s="1046"/>
      <c r="BM121" s="1046"/>
      <c r="BN121" s="1046"/>
      <c r="BO121" s="1046"/>
      <c r="BP121" s="1047"/>
      <c r="BQ121" s="1015">
        <v>5266802</v>
      </c>
      <c r="BR121" s="1016"/>
      <c r="BS121" s="1016"/>
      <c r="BT121" s="1016"/>
      <c r="BU121" s="1016"/>
      <c r="BV121" s="1016">
        <v>5123349</v>
      </c>
      <c r="BW121" s="1016"/>
      <c r="BX121" s="1016"/>
      <c r="BY121" s="1016"/>
      <c r="BZ121" s="1016"/>
      <c r="CA121" s="1016">
        <v>4712146</v>
      </c>
      <c r="CB121" s="1016"/>
      <c r="CC121" s="1016"/>
      <c r="CD121" s="1016"/>
      <c r="CE121" s="1016"/>
      <c r="CF121" s="1010">
        <v>28.7</v>
      </c>
      <c r="CG121" s="1011"/>
      <c r="CH121" s="1011"/>
      <c r="CI121" s="1011"/>
      <c r="CJ121" s="1011"/>
      <c r="CK121" s="1106"/>
      <c r="CL121" s="1107"/>
      <c r="CM121" s="1107"/>
      <c r="CN121" s="1107"/>
      <c r="CO121" s="1108"/>
      <c r="CP121" s="1116" t="s">
        <v>405</v>
      </c>
      <c r="CQ121" s="1117"/>
      <c r="CR121" s="1117"/>
      <c r="CS121" s="1117"/>
      <c r="CT121" s="1117"/>
      <c r="CU121" s="1117"/>
      <c r="CV121" s="1117"/>
      <c r="CW121" s="1117"/>
      <c r="CX121" s="1117"/>
      <c r="CY121" s="1117"/>
      <c r="CZ121" s="1117"/>
      <c r="DA121" s="1117"/>
      <c r="DB121" s="1117"/>
      <c r="DC121" s="1117"/>
      <c r="DD121" s="1117"/>
      <c r="DE121" s="1117"/>
      <c r="DF121" s="1118"/>
      <c r="DG121" s="1015">
        <v>655691</v>
      </c>
      <c r="DH121" s="1016"/>
      <c r="DI121" s="1016"/>
      <c r="DJ121" s="1016"/>
      <c r="DK121" s="1016"/>
      <c r="DL121" s="1016">
        <v>545954</v>
      </c>
      <c r="DM121" s="1016"/>
      <c r="DN121" s="1016"/>
      <c r="DO121" s="1016"/>
      <c r="DP121" s="1016"/>
      <c r="DQ121" s="1016">
        <v>539997</v>
      </c>
      <c r="DR121" s="1016"/>
      <c r="DS121" s="1016"/>
      <c r="DT121" s="1016"/>
      <c r="DU121" s="1016"/>
      <c r="DV121" s="1017">
        <v>3.3</v>
      </c>
      <c r="DW121" s="1017"/>
      <c r="DX121" s="1017"/>
      <c r="DY121" s="1017"/>
      <c r="DZ121" s="1018"/>
    </row>
    <row r="122" spans="1:130" s="248" customFormat="1" ht="26.25" customHeight="1" x14ac:dyDescent="0.2">
      <c r="A122" s="1155"/>
      <c r="B122" s="1042"/>
      <c r="C122" s="1012" t="s">
        <v>442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127</v>
      </c>
      <c r="AB122" s="1055"/>
      <c r="AC122" s="1055"/>
      <c r="AD122" s="1055"/>
      <c r="AE122" s="1056"/>
      <c r="AF122" s="1057" t="s">
        <v>127</v>
      </c>
      <c r="AG122" s="1055"/>
      <c r="AH122" s="1055"/>
      <c r="AI122" s="1055"/>
      <c r="AJ122" s="1056"/>
      <c r="AK122" s="1057" t="s">
        <v>127</v>
      </c>
      <c r="AL122" s="1055"/>
      <c r="AM122" s="1055"/>
      <c r="AN122" s="1055"/>
      <c r="AO122" s="1056"/>
      <c r="AP122" s="1058" t="s">
        <v>127</v>
      </c>
      <c r="AQ122" s="1059"/>
      <c r="AR122" s="1059"/>
      <c r="AS122" s="1059"/>
      <c r="AT122" s="1060"/>
      <c r="AU122" s="1088"/>
      <c r="AV122" s="1089"/>
      <c r="AW122" s="1089"/>
      <c r="AX122" s="1089"/>
      <c r="AY122" s="1090"/>
      <c r="AZ122" s="1070" t="s">
        <v>461</v>
      </c>
      <c r="BA122" s="1061"/>
      <c r="BB122" s="1061"/>
      <c r="BC122" s="1061"/>
      <c r="BD122" s="1061"/>
      <c r="BE122" s="1061"/>
      <c r="BF122" s="1061"/>
      <c r="BG122" s="1061"/>
      <c r="BH122" s="1061"/>
      <c r="BI122" s="1061"/>
      <c r="BJ122" s="1061"/>
      <c r="BK122" s="1061"/>
      <c r="BL122" s="1061"/>
      <c r="BM122" s="1061"/>
      <c r="BN122" s="1061"/>
      <c r="BO122" s="1061"/>
      <c r="BP122" s="1062"/>
      <c r="BQ122" s="1093">
        <v>18627319</v>
      </c>
      <c r="BR122" s="1094"/>
      <c r="BS122" s="1094"/>
      <c r="BT122" s="1094"/>
      <c r="BU122" s="1094"/>
      <c r="BV122" s="1094">
        <v>17495501</v>
      </c>
      <c r="BW122" s="1094"/>
      <c r="BX122" s="1094"/>
      <c r="BY122" s="1094"/>
      <c r="BZ122" s="1094"/>
      <c r="CA122" s="1094">
        <v>16699609</v>
      </c>
      <c r="CB122" s="1094"/>
      <c r="CC122" s="1094"/>
      <c r="CD122" s="1094"/>
      <c r="CE122" s="1094"/>
      <c r="CF122" s="1114">
        <v>101.6</v>
      </c>
      <c r="CG122" s="1115"/>
      <c r="CH122" s="1115"/>
      <c r="CI122" s="1115"/>
      <c r="CJ122" s="1115"/>
      <c r="CK122" s="1106"/>
      <c r="CL122" s="1107"/>
      <c r="CM122" s="1107"/>
      <c r="CN122" s="1107"/>
      <c r="CO122" s="1108"/>
      <c r="CP122" s="1116" t="s">
        <v>403</v>
      </c>
      <c r="CQ122" s="1117"/>
      <c r="CR122" s="1117"/>
      <c r="CS122" s="1117"/>
      <c r="CT122" s="1117"/>
      <c r="CU122" s="1117"/>
      <c r="CV122" s="1117"/>
      <c r="CW122" s="1117"/>
      <c r="CX122" s="1117"/>
      <c r="CY122" s="1117"/>
      <c r="CZ122" s="1117"/>
      <c r="DA122" s="1117"/>
      <c r="DB122" s="1117"/>
      <c r="DC122" s="1117"/>
      <c r="DD122" s="1117"/>
      <c r="DE122" s="1117"/>
      <c r="DF122" s="1118"/>
      <c r="DG122" s="1015" t="s">
        <v>127</v>
      </c>
      <c r="DH122" s="1016"/>
      <c r="DI122" s="1016"/>
      <c r="DJ122" s="1016"/>
      <c r="DK122" s="1016"/>
      <c r="DL122" s="1016" t="s">
        <v>127</v>
      </c>
      <c r="DM122" s="1016"/>
      <c r="DN122" s="1016"/>
      <c r="DO122" s="1016"/>
      <c r="DP122" s="1016"/>
      <c r="DQ122" s="1016" t="s">
        <v>127</v>
      </c>
      <c r="DR122" s="1016"/>
      <c r="DS122" s="1016"/>
      <c r="DT122" s="1016"/>
      <c r="DU122" s="1016"/>
      <c r="DV122" s="1017" t="s">
        <v>127</v>
      </c>
      <c r="DW122" s="1017"/>
      <c r="DX122" s="1017"/>
      <c r="DY122" s="1017"/>
      <c r="DZ122" s="1018"/>
    </row>
    <row r="123" spans="1:130" s="248" customFormat="1" ht="26.25" customHeight="1" x14ac:dyDescent="0.2">
      <c r="A123" s="1155"/>
      <c r="B123" s="1042"/>
      <c r="C123" s="1012" t="s">
        <v>448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9892</v>
      </c>
      <c r="AB123" s="1055"/>
      <c r="AC123" s="1055"/>
      <c r="AD123" s="1055"/>
      <c r="AE123" s="1056"/>
      <c r="AF123" s="1057">
        <v>9892</v>
      </c>
      <c r="AG123" s="1055"/>
      <c r="AH123" s="1055"/>
      <c r="AI123" s="1055"/>
      <c r="AJ123" s="1056"/>
      <c r="AK123" s="1057">
        <v>9892</v>
      </c>
      <c r="AL123" s="1055"/>
      <c r="AM123" s="1055"/>
      <c r="AN123" s="1055"/>
      <c r="AO123" s="1056"/>
      <c r="AP123" s="1058">
        <v>0.1</v>
      </c>
      <c r="AQ123" s="1059"/>
      <c r="AR123" s="1059"/>
      <c r="AS123" s="1059"/>
      <c r="AT123" s="1060"/>
      <c r="AU123" s="1091"/>
      <c r="AV123" s="1092"/>
      <c r="AW123" s="1092"/>
      <c r="AX123" s="1092"/>
      <c r="AY123" s="1092"/>
      <c r="AZ123" s="276" t="s">
        <v>186</v>
      </c>
      <c r="BA123" s="276"/>
      <c r="BB123" s="276"/>
      <c r="BC123" s="276"/>
      <c r="BD123" s="276"/>
      <c r="BE123" s="276"/>
      <c r="BF123" s="276"/>
      <c r="BG123" s="276"/>
      <c r="BH123" s="276"/>
      <c r="BI123" s="276"/>
      <c r="BJ123" s="276"/>
      <c r="BK123" s="276"/>
      <c r="BL123" s="276"/>
      <c r="BM123" s="276"/>
      <c r="BN123" s="276"/>
      <c r="BO123" s="1071" t="s">
        <v>462</v>
      </c>
      <c r="BP123" s="1102"/>
      <c r="BQ123" s="1161">
        <v>30159880</v>
      </c>
      <c r="BR123" s="1162"/>
      <c r="BS123" s="1162"/>
      <c r="BT123" s="1162"/>
      <c r="BU123" s="1162"/>
      <c r="BV123" s="1162">
        <v>29182201</v>
      </c>
      <c r="BW123" s="1162"/>
      <c r="BX123" s="1162"/>
      <c r="BY123" s="1162"/>
      <c r="BZ123" s="1162"/>
      <c r="CA123" s="1162">
        <v>28077898</v>
      </c>
      <c r="CB123" s="1162"/>
      <c r="CC123" s="1162"/>
      <c r="CD123" s="1162"/>
      <c r="CE123" s="1162"/>
      <c r="CF123" s="1095"/>
      <c r="CG123" s="1096"/>
      <c r="CH123" s="1096"/>
      <c r="CI123" s="1096"/>
      <c r="CJ123" s="1097"/>
      <c r="CK123" s="1106"/>
      <c r="CL123" s="1107"/>
      <c r="CM123" s="1107"/>
      <c r="CN123" s="1107"/>
      <c r="CO123" s="1108"/>
      <c r="CP123" s="1116" t="s">
        <v>404</v>
      </c>
      <c r="CQ123" s="1117"/>
      <c r="CR123" s="1117"/>
      <c r="CS123" s="1117"/>
      <c r="CT123" s="1117"/>
      <c r="CU123" s="1117"/>
      <c r="CV123" s="1117"/>
      <c r="CW123" s="1117"/>
      <c r="CX123" s="1117"/>
      <c r="CY123" s="1117"/>
      <c r="CZ123" s="1117"/>
      <c r="DA123" s="1117"/>
      <c r="DB123" s="1117"/>
      <c r="DC123" s="1117"/>
      <c r="DD123" s="1117"/>
      <c r="DE123" s="1117"/>
      <c r="DF123" s="1118"/>
      <c r="DG123" s="1054" t="s">
        <v>127</v>
      </c>
      <c r="DH123" s="1055"/>
      <c r="DI123" s="1055"/>
      <c r="DJ123" s="1055"/>
      <c r="DK123" s="1056"/>
      <c r="DL123" s="1057" t="s">
        <v>127</v>
      </c>
      <c r="DM123" s="1055"/>
      <c r="DN123" s="1055"/>
      <c r="DO123" s="1055"/>
      <c r="DP123" s="1056"/>
      <c r="DQ123" s="1057" t="s">
        <v>127</v>
      </c>
      <c r="DR123" s="1055"/>
      <c r="DS123" s="1055"/>
      <c r="DT123" s="1055"/>
      <c r="DU123" s="1056"/>
      <c r="DV123" s="1058" t="s">
        <v>127</v>
      </c>
      <c r="DW123" s="1059"/>
      <c r="DX123" s="1059"/>
      <c r="DY123" s="1059"/>
      <c r="DZ123" s="1060"/>
    </row>
    <row r="124" spans="1:130" s="248" customFormat="1" ht="26.25" customHeight="1" thickBot="1" x14ac:dyDescent="0.25">
      <c r="A124" s="1155"/>
      <c r="B124" s="1042"/>
      <c r="C124" s="1012" t="s">
        <v>451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127</v>
      </c>
      <c r="AB124" s="1055"/>
      <c r="AC124" s="1055"/>
      <c r="AD124" s="1055"/>
      <c r="AE124" s="1056"/>
      <c r="AF124" s="1057" t="s">
        <v>127</v>
      </c>
      <c r="AG124" s="1055"/>
      <c r="AH124" s="1055"/>
      <c r="AI124" s="1055"/>
      <c r="AJ124" s="1056"/>
      <c r="AK124" s="1057" t="s">
        <v>127</v>
      </c>
      <c r="AL124" s="1055"/>
      <c r="AM124" s="1055"/>
      <c r="AN124" s="1055"/>
      <c r="AO124" s="1056"/>
      <c r="AP124" s="1058" t="s">
        <v>127</v>
      </c>
      <c r="AQ124" s="1059"/>
      <c r="AR124" s="1059"/>
      <c r="AS124" s="1059"/>
      <c r="AT124" s="1060"/>
      <c r="AU124" s="1157" t="s">
        <v>463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33.700000000000003</v>
      </c>
      <c r="BR124" s="1124"/>
      <c r="BS124" s="1124"/>
      <c r="BT124" s="1124"/>
      <c r="BU124" s="1124"/>
      <c r="BV124" s="1124">
        <v>32.799999999999997</v>
      </c>
      <c r="BW124" s="1124"/>
      <c r="BX124" s="1124"/>
      <c r="BY124" s="1124"/>
      <c r="BZ124" s="1124"/>
      <c r="CA124" s="1124">
        <v>34.6</v>
      </c>
      <c r="CB124" s="1124"/>
      <c r="CC124" s="1124"/>
      <c r="CD124" s="1124"/>
      <c r="CE124" s="1124"/>
      <c r="CF124" s="1125"/>
      <c r="CG124" s="1126"/>
      <c r="CH124" s="1126"/>
      <c r="CI124" s="1126"/>
      <c r="CJ124" s="1127"/>
      <c r="CK124" s="1109"/>
      <c r="CL124" s="1109"/>
      <c r="CM124" s="1109"/>
      <c r="CN124" s="1109"/>
      <c r="CO124" s="1110"/>
      <c r="CP124" s="1116" t="s">
        <v>464</v>
      </c>
      <c r="CQ124" s="1117"/>
      <c r="CR124" s="1117"/>
      <c r="CS124" s="1117"/>
      <c r="CT124" s="1117"/>
      <c r="CU124" s="1117"/>
      <c r="CV124" s="1117"/>
      <c r="CW124" s="1117"/>
      <c r="CX124" s="1117"/>
      <c r="CY124" s="1117"/>
      <c r="CZ124" s="1117"/>
      <c r="DA124" s="1117"/>
      <c r="DB124" s="1117"/>
      <c r="DC124" s="1117"/>
      <c r="DD124" s="1117"/>
      <c r="DE124" s="1117"/>
      <c r="DF124" s="1118"/>
      <c r="DG124" s="1101">
        <v>2004496</v>
      </c>
      <c r="DH124" s="1080"/>
      <c r="DI124" s="1080"/>
      <c r="DJ124" s="1080"/>
      <c r="DK124" s="1081"/>
      <c r="DL124" s="1079" t="s">
        <v>127</v>
      </c>
      <c r="DM124" s="1080"/>
      <c r="DN124" s="1080"/>
      <c r="DO124" s="1080"/>
      <c r="DP124" s="1081"/>
      <c r="DQ124" s="1079" t="s">
        <v>127</v>
      </c>
      <c r="DR124" s="1080"/>
      <c r="DS124" s="1080"/>
      <c r="DT124" s="1080"/>
      <c r="DU124" s="1081"/>
      <c r="DV124" s="1082" t="s">
        <v>127</v>
      </c>
      <c r="DW124" s="1083"/>
      <c r="DX124" s="1083"/>
      <c r="DY124" s="1083"/>
      <c r="DZ124" s="1084"/>
    </row>
    <row r="125" spans="1:130" s="248" customFormat="1" ht="26.25" customHeight="1" x14ac:dyDescent="0.2">
      <c r="A125" s="1155"/>
      <c r="B125" s="1042"/>
      <c r="C125" s="1012" t="s">
        <v>453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127</v>
      </c>
      <c r="AB125" s="1055"/>
      <c r="AC125" s="1055"/>
      <c r="AD125" s="1055"/>
      <c r="AE125" s="1056"/>
      <c r="AF125" s="1057" t="s">
        <v>127</v>
      </c>
      <c r="AG125" s="1055"/>
      <c r="AH125" s="1055"/>
      <c r="AI125" s="1055"/>
      <c r="AJ125" s="1056"/>
      <c r="AK125" s="1057" t="s">
        <v>127</v>
      </c>
      <c r="AL125" s="1055"/>
      <c r="AM125" s="1055"/>
      <c r="AN125" s="1055"/>
      <c r="AO125" s="1056"/>
      <c r="AP125" s="1058" t="s">
        <v>127</v>
      </c>
      <c r="AQ125" s="1059"/>
      <c r="AR125" s="1059"/>
      <c r="AS125" s="1059"/>
      <c r="AT125" s="1060"/>
      <c r="AU125" s="277"/>
      <c r="AV125" s="384"/>
      <c r="AW125" s="384"/>
      <c r="AX125" s="384"/>
      <c r="AY125" s="384"/>
      <c r="AZ125" s="384"/>
      <c r="BA125" s="384"/>
      <c r="BB125" s="384"/>
      <c r="BC125" s="384"/>
      <c r="BD125" s="384"/>
      <c r="BE125" s="384"/>
      <c r="BF125" s="384"/>
      <c r="BG125" s="384"/>
      <c r="BH125" s="384"/>
      <c r="BI125" s="384"/>
      <c r="BJ125" s="384"/>
      <c r="BK125" s="384"/>
      <c r="BL125" s="384"/>
      <c r="BM125" s="384"/>
      <c r="BN125" s="384"/>
      <c r="BO125" s="384"/>
      <c r="BP125" s="384"/>
      <c r="BQ125" s="383"/>
      <c r="BR125" s="383"/>
      <c r="BS125" s="383"/>
      <c r="BT125" s="383"/>
      <c r="BU125" s="383"/>
      <c r="BV125" s="383"/>
      <c r="BW125" s="383"/>
      <c r="BX125" s="383"/>
      <c r="BY125" s="383"/>
      <c r="BZ125" s="383"/>
      <c r="CA125" s="383"/>
      <c r="CB125" s="383"/>
      <c r="CC125" s="383"/>
      <c r="CD125" s="383"/>
      <c r="CE125" s="383"/>
      <c r="CF125" s="383"/>
      <c r="CG125" s="383"/>
      <c r="CH125" s="383"/>
      <c r="CI125" s="383"/>
      <c r="CJ125" s="278"/>
      <c r="CK125" s="1119" t="s">
        <v>465</v>
      </c>
      <c r="CL125" s="1104"/>
      <c r="CM125" s="1104"/>
      <c r="CN125" s="1104"/>
      <c r="CO125" s="1105"/>
      <c r="CP125" s="1036" t="s">
        <v>466</v>
      </c>
      <c r="CQ125" s="985"/>
      <c r="CR125" s="985"/>
      <c r="CS125" s="985"/>
      <c r="CT125" s="985"/>
      <c r="CU125" s="985"/>
      <c r="CV125" s="985"/>
      <c r="CW125" s="985"/>
      <c r="CX125" s="985"/>
      <c r="CY125" s="985"/>
      <c r="CZ125" s="985"/>
      <c r="DA125" s="985"/>
      <c r="DB125" s="985"/>
      <c r="DC125" s="985"/>
      <c r="DD125" s="985"/>
      <c r="DE125" s="985"/>
      <c r="DF125" s="986"/>
      <c r="DG125" s="1022" t="s">
        <v>127</v>
      </c>
      <c r="DH125" s="1023"/>
      <c r="DI125" s="1023"/>
      <c r="DJ125" s="1023"/>
      <c r="DK125" s="1023"/>
      <c r="DL125" s="1023" t="s">
        <v>127</v>
      </c>
      <c r="DM125" s="1023"/>
      <c r="DN125" s="1023"/>
      <c r="DO125" s="1023"/>
      <c r="DP125" s="1023"/>
      <c r="DQ125" s="1023" t="s">
        <v>127</v>
      </c>
      <c r="DR125" s="1023"/>
      <c r="DS125" s="1023"/>
      <c r="DT125" s="1023"/>
      <c r="DU125" s="1023"/>
      <c r="DV125" s="1024" t="s">
        <v>127</v>
      </c>
      <c r="DW125" s="1024"/>
      <c r="DX125" s="1024"/>
      <c r="DY125" s="1024"/>
      <c r="DZ125" s="1025"/>
    </row>
    <row r="126" spans="1:130" s="248" customFormat="1" ht="26.25" customHeight="1" thickBot="1" x14ac:dyDescent="0.25">
      <c r="A126" s="1155"/>
      <c r="B126" s="1042"/>
      <c r="C126" s="1012" t="s">
        <v>455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127</v>
      </c>
      <c r="AB126" s="1055"/>
      <c r="AC126" s="1055"/>
      <c r="AD126" s="1055"/>
      <c r="AE126" s="1056"/>
      <c r="AF126" s="1057" t="s">
        <v>127</v>
      </c>
      <c r="AG126" s="1055"/>
      <c r="AH126" s="1055"/>
      <c r="AI126" s="1055"/>
      <c r="AJ126" s="1056"/>
      <c r="AK126" s="1057" t="s">
        <v>127</v>
      </c>
      <c r="AL126" s="1055"/>
      <c r="AM126" s="1055"/>
      <c r="AN126" s="1055"/>
      <c r="AO126" s="1056"/>
      <c r="AP126" s="1058" t="s">
        <v>127</v>
      </c>
      <c r="AQ126" s="1059"/>
      <c r="AR126" s="1059"/>
      <c r="AS126" s="1059"/>
      <c r="AT126" s="1060"/>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c r="BS126" s="279"/>
      <c r="BT126" s="279"/>
      <c r="BU126" s="279"/>
      <c r="BV126" s="279"/>
      <c r="BW126" s="279"/>
      <c r="BX126" s="279"/>
      <c r="BY126" s="279"/>
      <c r="BZ126" s="279"/>
      <c r="CA126" s="279"/>
      <c r="CB126" s="279"/>
      <c r="CC126" s="279"/>
      <c r="CD126" s="280"/>
      <c r="CE126" s="280"/>
      <c r="CF126" s="280"/>
      <c r="CG126" s="383"/>
      <c r="CH126" s="383"/>
      <c r="CI126" s="383"/>
      <c r="CJ126" s="278"/>
      <c r="CK126" s="1120"/>
      <c r="CL126" s="1107"/>
      <c r="CM126" s="1107"/>
      <c r="CN126" s="1107"/>
      <c r="CO126" s="1108"/>
      <c r="CP126" s="1045" t="s">
        <v>467</v>
      </c>
      <c r="CQ126" s="1046"/>
      <c r="CR126" s="1046"/>
      <c r="CS126" s="1046"/>
      <c r="CT126" s="1046"/>
      <c r="CU126" s="1046"/>
      <c r="CV126" s="1046"/>
      <c r="CW126" s="1046"/>
      <c r="CX126" s="1046"/>
      <c r="CY126" s="1046"/>
      <c r="CZ126" s="1046"/>
      <c r="DA126" s="1046"/>
      <c r="DB126" s="1046"/>
      <c r="DC126" s="1046"/>
      <c r="DD126" s="1046"/>
      <c r="DE126" s="1046"/>
      <c r="DF126" s="1047"/>
      <c r="DG126" s="1015" t="s">
        <v>127</v>
      </c>
      <c r="DH126" s="1016"/>
      <c r="DI126" s="1016"/>
      <c r="DJ126" s="1016"/>
      <c r="DK126" s="1016"/>
      <c r="DL126" s="1016" t="s">
        <v>127</v>
      </c>
      <c r="DM126" s="1016"/>
      <c r="DN126" s="1016"/>
      <c r="DO126" s="1016"/>
      <c r="DP126" s="1016"/>
      <c r="DQ126" s="1016" t="s">
        <v>127</v>
      </c>
      <c r="DR126" s="1016"/>
      <c r="DS126" s="1016"/>
      <c r="DT126" s="1016"/>
      <c r="DU126" s="1016"/>
      <c r="DV126" s="1017" t="s">
        <v>127</v>
      </c>
      <c r="DW126" s="1017"/>
      <c r="DX126" s="1017"/>
      <c r="DY126" s="1017"/>
      <c r="DZ126" s="1018"/>
    </row>
    <row r="127" spans="1:130" s="248" customFormat="1" ht="26.25" customHeight="1" x14ac:dyDescent="0.2">
      <c r="A127" s="1156"/>
      <c r="B127" s="1044"/>
      <c r="C127" s="1098" t="s">
        <v>468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12573</v>
      </c>
      <c r="AB127" s="1055"/>
      <c r="AC127" s="1055"/>
      <c r="AD127" s="1055"/>
      <c r="AE127" s="1056"/>
      <c r="AF127" s="1057">
        <v>11934</v>
      </c>
      <c r="AG127" s="1055"/>
      <c r="AH127" s="1055"/>
      <c r="AI127" s="1055"/>
      <c r="AJ127" s="1056"/>
      <c r="AK127" s="1057">
        <v>11562</v>
      </c>
      <c r="AL127" s="1055"/>
      <c r="AM127" s="1055"/>
      <c r="AN127" s="1055"/>
      <c r="AO127" s="1056"/>
      <c r="AP127" s="1058">
        <v>0.1</v>
      </c>
      <c r="AQ127" s="1059"/>
      <c r="AR127" s="1059"/>
      <c r="AS127" s="1059"/>
      <c r="AT127" s="1060"/>
      <c r="AU127" s="279"/>
      <c r="AV127" s="279"/>
      <c r="AW127" s="279"/>
      <c r="AX127" s="1128" t="s">
        <v>469</v>
      </c>
      <c r="AY127" s="1129"/>
      <c r="AZ127" s="1129"/>
      <c r="BA127" s="1129"/>
      <c r="BB127" s="1129"/>
      <c r="BC127" s="1129"/>
      <c r="BD127" s="1129"/>
      <c r="BE127" s="1130"/>
      <c r="BF127" s="1131" t="s">
        <v>470</v>
      </c>
      <c r="BG127" s="1129"/>
      <c r="BH127" s="1129"/>
      <c r="BI127" s="1129"/>
      <c r="BJ127" s="1129"/>
      <c r="BK127" s="1129"/>
      <c r="BL127" s="1130"/>
      <c r="BM127" s="1131" t="s">
        <v>471</v>
      </c>
      <c r="BN127" s="1129"/>
      <c r="BO127" s="1129"/>
      <c r="BP127" s="1129"/>
      <c r="BQ127" s="1129"/>
      <c r="BR127" s="1129"/>
      <c r="BS127" s="1130"/>
      <c r="BT127" s="1131" t="s">
        <v>472</v>
      </c>
      <c r="BU127" s="1129"/>
      <c r="BV127" s="1129"/>
      <c r="BW127" s="1129"/>
      <c r="BX127" s="1129"/>
      <c r="BY127" s="1129"/>
      <c r="BZ127" s="1153"/>
      <c r="CA127" s="279"/>
      <c r="CB127" s="279"/>
      <c r="CC127" s="279"/>
      <c r="CD127" s="280"/>
      <c r="CE127" s="280"/>
      <c r="CF127" s="280"/>
      <c r="CG127" s="383"/>
      <c r="CH127" s="383"/>
      <c r="CI127" s="383"/>
      <c r="CJ127" s="278"/>
      <c r="CK127" s="1120"/>
      <c r="CL127" s="1107"/>
      <c r="CM127" s="1107"/>
      <c r="CN127" s="1107"/>
      <c r="CO127" s="1108"/>
      <c r="CP127" s="1045" t="s">
        <v>473</v>
      </c>
      <c r="CQ127" s="1046"/>
      <c r="CR127" s="1046"/>
      <c r="CS127" s="1046"/>
      <c r="CT127" s="1046"/>
      <c r="CU127" s="1046"/>
      <c r="CV127" s="1046"/>
      <c r="CW127" s="1046"/>
      <c r="CX127" s="1046"/>
      <c r="CY127" s="1046"/>
      <c r="CZ127" s="1046"/>
      <c r="DA127" s="1046"/>
      <c r="DB127" s="1046"/>
      <c r="DC127" s="1046"/>
      <c r="DD127" s="1046"/>
      <c r="DE127" s="1046"/>
      <c r="DF127" s="1047"/>
      <c r="DG127" s="1015" t="s">
        <v>127</v>
      </c>
      <c r="DH127" s="1016"/>
      <c r="DI127" s="1016"/>
      <c r="DJ127" s="1016"/>
      <c r="DK127" s="1016"/>
      <c r="DL127" s="1016" t="s">
        <v>127</v>
      </c>
      <c r="DM127" s="1016"/>
      <c r="DN127" s="1016"/>
      <c r="DO127" s="1016"/>
      <c r="DP127" s="1016"/>
      <c r="DQ127" s="1016" t="s">
        <v>127</v>
      </c>
      <c r="DR127" s="1016"/>
      <c r="DS127" s="1016"/>
      <c r="DT127" s="1016"/>
      <c r="DU127" s="1016"/>
      <c r="DV127" s="1017" t="s">
        <v>127</v>
      </c>
      <c r="DW127" s="1017"/>
      <c r="DX127" s="1017"/>
      <c r="DY127" s="1017"/>
      <c r="DZ127" s="1018"/>
    </row>
    <row r="128" spans="1:130" s="248" customFormat="1" ht="26.25" customHeight="1" thickBot="1" x14ac:dyDescent="0.25">
      <c r="A128" s="1139" t="s">
        <v>474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475</v>
      </c>
      <c r="X128" s="1141"/>
      <c r="Y128" s="1141"/>
      <c r="Z128" s="1142"/>
      <c r="AA128" s="1143">
        <v>510038</v>
      </c>
      <c r="AB128" s="1144"/>
      <c r="AC128" s="1144"/>
      <c r="AD128" s="1144"/>
      <c r="AE128" s="1145"/>
      <c r="AF128" s="1146">
        <v>544714</v>
      </c>
      <c r="AG128" s="1144"/>
      <c r="AH128" s="1144"/>
      <c r="AI128" s="1144"/>
      <c r="AJ128" s="1145"/>
      <c r="AK128" s="1146">
        <v>478335</v>
      </c>
      <c r="AL128" s="1144"/>
      <c r="AM128" s="1144"/>
      <c r="AN128" s="1144"/>
      <c r="AO128" s="1145"/>
      <c r="AP128" s="1147"/>
      <c r="AQ128" s="1148"/>
      <c r="AR128" s="1148"/>
      <c r="AS128" s="1148"/>
      <c r="AT128" s="1149"/>
      <c r="AU128" s="279"/>
      <c r="AV128" s="279"/>
      <c r="AW128" s="279"/>
      <c r="AX128" s="984" t="s">
        <v>476</v>
      </c>
      <c r="AY128" s="985"/>
      <c r="AZ128" s="985"/>
      <c r="BA128" s="985"/>
      <c r="BB128" s="985"/>
      <c r="BC128" s="985"/>
      <c r="BD128" s="985"/>
      <c r="BE128" s="986"/>
      <c r="BF128" s="1150" t="s">
        <v>127</v>
      </c>
      <c r="BG128" s="1151"/>
      <c r="BH128" s="1151"/>
      <c r="BI128" s="1151"/>
      <c r="BJ128" s="1151"/>
      <c r="BK128" s="1151"/>
      <c r="BL128" s="1152"/>
      <c r="BM128" s="1150">
        <v>12.58</v>
      </c>
      <c r="BN128" s="1151"/>
      <c r="BO128" s="1151"/>
      <c r="BP128" s="1151"/>
      <c r="BQ128" s="1151"/>
      <c r="BR128" s="1151"/>
      <c r="BS128" s="1152"/>
      <c r="BT128" s="1150">
        <v>20</v>
      </c>
      <c r="BU128" s="1151"/>
      <c r="BV128" s="1151"/>
      <c r="BW128" s="1151"/>
      <c r="BX128" s="1151"/>
      <c r="BY128" s="1151"/>
      <c r="BZ128" s="1175"/>
      <c r="CA128" s="280"/>
      <c r="CB128" s="280"/>
      <c r="CC128" s="280"/>
      <c r="CD128" s="280"/>
      <c r="CE128" s="280"/>
      <c r="CF128" s="280"/>
      <c r="CG128" s="383"/>
      <c r="CH128" s="383"/>
      <c r="CI128" s="383"/>
      <c r="CJ128" s="278"/>
      <c r="CK128" s="1121"/>
      <c r="CL128" s="1122"/>
      <c r="CM128" s="1122"/>
      <c r="CN128" s="1122"/>
      <c r="CO128" s="1123"/>
      <c r="CP128" s="1132" t="s">
        <v>477</v>
      </c>
      <c r="CQ128" s="1133"/>
      <c r="CR128" s="1133"/>
      <c r="CS128" s="1133"/>
      <c r="CT128" s="1133"/>
      <c r="CU128" s="1133"/>
      <c r="CV128" s="1133"/>
      <c r="CW128" s="1133"/>
      <c r="CX128" s="1133"/>
      <c r="CY128" s="1133"/>
      <c r="CZ128" s="1133"/>
      <c r="DA128" s="1133"/>
      <c r="DB128" s="1133"/>
      <c r="DC128" s="1133"/>
      <c r="DD128" s="1133"/>
      <c r="DE128" s="1133"/>
      <c r="DF128" s="1134"/>
      <c r="DG128" s="1135" t="s">
        <v>127</v>
      </c>
      <c r="DH128" s="1136"/>
      <c r="DI128" s="1136"/>
      <c r="DJ128" s="1136"/>
      <c r="DK128" s="1136"/>
      <c r="DL128" s="1136" t="s">
        <v>127</v>
      </c>
      <c r="DM128" s="1136"/>
      <c r="DN128" s="1136"/>
      <c r="DO128" s="1136"/>
      <c r="DP128" s="1136"/>
      <c r="DQ128" s="1136" t="s">
        <v>127</v>
      </c>
      <c r="DR128" s="1136"/>
      <c r="DS128" s="1136"/>
      <c r="DT128" s="1136"/>
      <c r="DU128" s="1136"/>
      <c r="DV128" s="1137" t="s">
        <v>127</v>
      </c>
      <c r="DW128" s="1137"/>
      <c r="DX128" s="1137"/>
      <c r="DY128" s="1137"/>
      <c r="DZ128" s="1138"/>
    </row>
    <row r="129" spans="1:131" s="248" customFormat="1" ht="26.25" customHeight="1" x14ac:dyDescent="0.2">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478</v>
      </c>
      <c r="X129" s="1170"/>
      <c r="Y129" s="1170"/>
      <c r="Z129" s="1171"/>
      <c r="AA129" s="1054">
        <v>17540966</v>
      </c>
      <c r="AB129" s="1055"/>
      <c r="AC129" s="1055"/>
      <c r="AD129" s="1055"/>
      <c r="AE129" s="1056"/>
      <c r="AF129" s="1057">
        <v>17574142</v>
      </c>
      <c r="AG129" s="1055"/>
      <c r="AH129" s="1055"/>
      <c r="AI129" s="1055"/>
      <c r="AJ129" s="1056"/>
      <c r="AK129" s="1057">
        <v>18191145</v>
      </c>
      <c r="AL129" s="1055"/>
      <c r="AM129" s="1055"/>
      <c r="AN129" s="1055"/>
      <c r="AO129" s="1056"/>
      <c r="AP129" s="1172"/>
      <c r="AQ129" s="1173"/>
      <c r="AR129" s="1173"/>
      <c r="AS129" s="1173"/>
      <c r="AT129" s="1174"/>
      <c r="AU129" s="281"/>
      <c r="AV129" s="281"/>
      <c r="AW129" s="281"/>
      <c r="AX129" s="1163" t="s">
        <v>479</v>
      </c>
      <c r="AY129" s="1046"/>
      <c r="AZ129" s="1046"/>
      <c r="BA129" s="1046"/>
      <c r="BB129" s="1046"/>
      <c r="BC129" s="1046"/>
      <c r="BD129" s="1046"/>
      <c r="BE129" s="1047"/>
      <c r="BF129" s="1164" t="s">
        <v>127</v>
      </c>
      <c r="BG129" s="1165"/>
      <c r="BH129" s="1165"/>
      <c r="BI129" s="1165"/>
      <c r="BJ129" s="1165"/>
      <c r="BK129" s="1165"/>
      <c r="BL129" s="1166"/>
      <c r="BM129" s="1164">
        <v>17.579999999999998</v>
      </c>
      <c r="BN129" s="1165"/>
      <c r="BO129" s="1165"/>
      <c r="BP129" s="1165"/>
      <c r="BQ129" s="1165"/>
      <c r="BR129" s="1165"/>
      <c r="BS129" s="1166"/>
      <c r="BT129" s="1164">
        <v>30</v>
      </c>
      <c r="BU129" s="1167"/>
      <c r="BV129" s="1167"/>
      <c r="BW129" s="1167"/>
      <c r="BX129" s="1167"/>
      <c r="BY129" s="1167"/>
      <c r="BZ129" s="1168"/>
      <c r="CA129" s="282"/>
      <c r="CB129" s="282"/>
      <c r="CC129" s="282"/>
      <c r="CD129" s="282"/>
      <c r="CE129" s="282"/>
      <c r="CF129" s="282"/>
      <c r="CG129" s="282"/>
      <c r="CH129" s="282"/>
      <c r="CI129" s="282"/>
      <c r="CJ129" s="282"/>
      <c r="CK129" s="282"/>
      <c r="CL129" s="282"/>
      <c r="CM129" s="282"/>
      <c r="CN129" s="282"/>
      <c r="CO129" s="282"/>
      <c r="CP129" s="282"/>
      <c r="CQ129" s="282"/>
      <c r="CR129" s="282"/>
      <c r="CS129" s="282"/>
      <c r="CT129" s="282"/>
      <c r="CU129" s="282"/>
      <c r="CV129" s="282"/>
      <c r="CW129" s="282"/>
      <c r="CX129" s="282"/>
      <c r="CY129" s="282"/>
      <c r="CZ129" s="282"/>
      <c r="DA129" s="282"/>
      <c r="DB129" s="282"/>
      <c r="DC129" s="282"/>
      <c r="DD129" s="282"/>
      <c r="DE129" s="282"/>
      <c r="DF129" s="282"/>
      <c r="DG129" s="282"/>
      <c r="DH129" s="282"/>
      <c r="DI129" s="282"/>
      <c r="DJ129" s="282"/>
      <c r="DK129" s="282"/>
      <c r="DL129" s="282"/>
      <c r="DM129" s="282"/>
      <c r="DN129" s="282"/>
      <c r="DO129" s="282"/>
      <c r="DP129" s="254"/>
      <c r="DQ129" s="254"/>
      <c r="DR129" s="254"/>
      <c r="DS129" s="254"/>
      <c r="DT129" s="254"/>
      <c r="DU129" s="254"/>
      <c r="DV129" s="254"/>
      <c r="DW129" s="254"/>
      <c r="DX129" s="254"/>
      <c r="DY129" s="254"/>
      <c r="DZ129" s="257"/>
    </row>
    <row r="130" spans="1:131" s="248" customFormat="1" ht="26.25" customHeight="1" x14ac:dyDescent="0.2">
      <c r="A130" s="1026" t="s">
        <v>480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481</v>
      </c>
      <c r="X130" s="1170"/>
      <c r="Y130" s="1170"/>
      <c r="Z130" s="1171"/>
      <c r="AA130" s="1054">
        <v>1884035</v>
      </c>
      <c r="AB130" s="1055"/>
      <c r="AC130" s="1055"/>
      <c r="AD130" s="1055"/>
      <c r="AE130" s="1056"/>
      <c r="AF130" s="1057">
        <v>1798425</v>
      </c>
      <c r="AG130" s="1055"/>
      <c r="AH130" s="1055"/>
      <c r="AI130" s="1055"/>
      <c r="AJ130" s="1056"/>
      <c r="AK130" s="1057">
        <v>1757868</v>
      </c>
      <c r="AL130" s="1055"/>
      <c r="AM130" s="1055"/>
      <c r="AN130" s="1055"/>
      <c r="AO130" s="1056"/>
      <c r="AP130" s="1172"/>
      <c r="AQ130" s="1173"/>
      <c r="AR130" s="1173"/>
      <c r="AS130" s="1173"/>
      <c r="AT130" s="1174"/>
      <c r="AU130" s="281"/>
      <c r="AV130" s="281"/>
      <c r="AW130" s="281"/>
      <c r="AX130" s="1163" t="s">
        <v>482</v>
      </c>
      <c r="AY130" s="1046"/>
      <c r="AZ130" s="1046"/>
      <c r="BA130" s="1046"/>
      <c r="BB130" s="1046"/>
      <c r="BC130" s="1046"/>
      <c r="BD130" s="1046"/>
      <c r="BE130" s="1047"/>
      <c r="BF130" s="1200">
        <v>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2"/>
      <c r="CB130" s="282"/>
      <c r="CC130" s="282"/>
      <c r="CD130" s="282"/>
      <c r="CE130" s="282"/>
      <c r="CF130" s="282"/>
      <c r="CG130" s="282"/>
      <c r="CH130" s="282"/>
      <c r="CI130" s="282"/>
      <c r="CJ130" s="282"/>
      <c r="CK130" s="282"/>
      <c r="CL130" s="282"/>
      <c r="CM130" s="282"/>
      <c r="CN130" s="282"/>
      <c r="CO130" s="282"/>
      <c r="CP130" s="282"/>
      <c r="CQ130" s="282"/>
      <c r="CR130" s="282"/>
      <c r="CS130" s="282"/>
      <c r="CT130" s="282"/>
      <c r="CU130" s="282"/>
      <c r="CV130" s="282"/>
      <c r="CW130" s="282"/>
      <c r="CX130" s="282"/>
      <c r="CY130" s="282"/>
      <c r="CZ130" s="282"/>
      <c r="DA130" s="282"/>
      <c r="DB130" s="282"/>
      <c r="DC130" s="282"/>
      <c r="DD130" s="282"/>
      <c r="DE130" s="282"/>
      <c r="DF130" s="282"/>
      <c r="DG130" s="282"/>
      <c r="DH130" s="282"/>
      <c r="DI130" s="282"/>
      <c r="DJ130" s="282"/>
      <c r="DK130" s="282"/>
      <c r="DL130" s="282"/>
      <c r="DM130" s="282"/>
      <c r="DN130" s="282"/>
      <c r="DO130" s="282"/>
      <c r="DP130" s="254"/>
      <c r="DQ130" s="254"/>
      <c r="DR130" s="254"/>
      <c r="DS130" s="254"/>
      <c r="DT130" s="254"/>
      <c r="DU130" s="254"/>
      <c r="DV130" s="254"/>
      <c r="DW130" s="254"/>
      <c r="DX130" s="254"/>
      <c r="DY130" s="254"/>
      <c r="DZ130" s="257"/>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483</v>
      </c>
      <c r="X131" s="1208"/>
      <c r="Y131" s="1208"/>
      <c r="Z131" s="1209"/>
      <c r="AA131" s="1101">
        <v>15656931</v>
      </c>
      <c r="AB131" s="1080"/>
      <c r="AC131" s="1080"/>
      <c r="AD131" s="1080"/>
      <c r="AE131" s="1081"/>
      <c r="AF131" s="1079">
        <v>15775717</v>
      </c>
      <c r="AG131" s="1080"/>
      <c r="AH131" s="1080"/>
      <c r="AI131" s="1080"/>
      <c r="AJ131" s="1081"/>
      <c r="AK131" s="1079">
        <v>16433277</v>
      </c>
      <c r="AL131" s="1080"/>
      <c r="AM131" s="1080"/>
      <c r="AN131" s="1080"/>
      <c r="AO131" s="1081"/>
      <c r="AP131" s="1210"/>
      <c r="AQ131" s="1211"/>
      <c r="AR131" s="1211"/>
      <c r="AS131" s="1211"/>
      <c r="AT131" s="1212"/>
      <c r="AU131" s="281"/>
      <c r="AV131" s="281"/>
      <c r="AW131" s="281"/>
      <c r="AX131" s="1182" t="s">
        <v>484</v>
      </c>
      <c r="AY131" s="1133"/>
      <c r="AZ131" s="1133"/>
      <c r="BA131" s="1133"/>
      <c r="BB131" s="1133"/>
      <c r="BC131" s="1133"/>
      <c r="BD131" s="1133"/>
      <c r="BE131" s="1134"/>
      <c r="BF131" s="1183">
        <v>34.6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2"/>
      <c r="CB131" s="282"/>
      <c r="CC131" s="282"/>
      <c r="CD131" s="282"/>
      <c r="CE131" s="282"/>
      <c r="CF131" s="282"/>
      <c r="CG131" s="282"/>
      <c r="CH131" s="282"/>
      <c r="CI131" s="282"/>
      <c r="CJ131" s="282"/>
      <c r="CK131" s="282"/>
      <c r="CL131" s="282"/>
      <c r="CM131" s="282"/>
      <c r="CN131" s="282"/>
      <c r="CO131" s="282"/>
      <c r="CP131" s="282"/>
      <c r="CQ131" s="282"/>
      <c r="CR131" s="282"/>
      <c r="CS131" s="282"/>
      <c r="CT131" s="282"/>
      <c r="CU131" s="282"/>
      <c r="CV131" s="282"/>
      <c r="CW131" s="282"/>
      <c r="CX131" s="282"/>
      <c r="CY131" s="282"/>
      <c r="CZ131" s="282"/>
      <c r="DA131" s="282"/>
      <c r="DB131" s="282"/>
      <c r="DC131" s="282"/>
      <c r="DD131" s="282"/>
      <c r="DE131" s="282"/>
      <c r="DF131" s="282"/>
      <c r="DG131" s="282"/>
      <c r="DH131" s="282"/>
      <c r="DI131" s="282"/>
      <c r="DJ131" s="282"/>
      <c r="DK131" s="282"/>
      <c r="DL131" s="282"/>
      <c r="DM131" s="282"/>
      <c r="DN131" s="282"/>
      <c r="DO131" s="282"/>
      <c r="DP131" s="254"/>
      <c r="DQ131" s="254"/>
      <c r="DR131" s="254"/>
      <c r="DS131" s="254"/>
      <c r="DT131" s="254"/>
      <c r="DU131" s="254"/>
      <c r="DV131" s="254"/>
      <c r="DW131" s="254"/>
      <c r="DX131" s="254"/>
      <c r="DY131" s="254"/>
      <c r="DZ131" s="257"/>
    </row>
    <row r="132" spans="1:131" s="248" customFormat="1" ht="26.25" customHeight="1" x14ac:dyDescent="0.2">
      <c r="A132" s="1189" t="s">
        <v>485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486</v>
      </c>
      <c r="W132" s="1193"/>
      <c r="X132" s="1193"/>
      <c r="Y132" s="1193"/>
      <c r="Z132" s="1194"/>
      <c r="AA132" s="1195">
        <v>3.0422117850000001</v>
      </c>
      <c r="AB132" s="1196"/>
      <c r="AC132" s="1196"/>
      <c r="AD132" s="1196"/>
      <c r="AE132" s="1197"/>
      <c r="AF132" s="1198">
        <v>2.614708415</v>
      </c>
      <c r="AG132" s="1196"/>
      <c r="AH132" s="1196"/>
      <c r="AI132" s="1196"/>
      <c r="AJ132" s="1197"/>
      <c r="AK132" s="1198">
        <v>3.4064842940000002</v>
      </c>
      <c r="AL132" s="1196"/>
      <c r="AM132" s="1196"/>
      <c r="AN132" s="1196"/>
      <c r="AO132" s="1197"/>
      <c r="AP132" s="1095"/>
      <c r="AQ132" s="1096"/>
      <c r="AR132" s="1096"/>
      <c r="AS132" s="1096"/>
      <c r="AT132" s="1199"/>
      <c r="AU132" s="283"/>
      <c r="AV132" s="284"/>
      <c r="AW132" s="284"/>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2"/>
      <c r="CB132" s="282"/>
      <c r="CC132" s="282"/>
      <c r="CD132" s="282"/>
      <c r="CE132" s="282"/>
      <c r="CF132" s="282"/>
      <c r="CG132" s="282"/>
      <c r="CH132" s="282"/>
      <c r="CI132" s="282"/>
      <c r="CJ132" s="282"/>
      <c r="CK132" s="282"/>
      <c r="CL132" s="282"/>
      <c r="CM132" s="282"/>
      <c r="CN132" s="282"/>
      <c r="CO132" s="282"/>
      <c r="CP132" s="282"/>
      <c r="CQ132" s="282"/>
      <c r="CR132" s="282"/>
      <c r="CS132" s="282"/>
      <c r="CT132" s="282"/>
      <c r="CU132" s="282"/>
      <c r="CV132" s="282"/>
      <c r="CW132" s="282"/>
      <c r="CX132" s="282"/>
      <c r="CY132" s="282"/>
      <c r="CZ132" s="282"/>
      <c r="DA132" s="282"/>
      <c r="DB132" s="282"/>
      <c r="DC132" s="282"/>
      <c r="DD132" s="282"/>
      <c r="DE132" s="282"/>
      <c r="DF132" s="282"/>
      <c r="DG132" s="282"/>
      <c r="DH132" s="282"/>
      <c r="DI132" s="282"/>
      <c r="DJ132" s="282"/>
      <c r="DK132" s="282"/>
      <c r="DL132" s="282"/>
      <c r="DM132" s="282"/>
      <c r="DN132" s="282"/>
      <c r="DO132" s="282"/>
      <c r="DP132" s="257"/>
      <c r="DQ132" s="257"/>
      <c r="DR132" s="257"/>
      <c r="DS132" s="257"/>
      <c r="DT132" s="257"/>
      <c r="DU132" s="257"/>
      <c r="DV132" s="257"/>
      <c r="DW132" s="257"/>
      <c r="DX132" s="257"/>
      <c r="DY132" s="257"/>
      <c r="DZ132" s="257"/>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487</v>
      </c>
      <c r="W133" s="1176"/>
      <c r="X133" s="1176"/>
      <c r="Y133" s="1176"/>
      <c r="Z133" s="1177"/>
      <c r="AA133" s="1178">
        <v>2.7</v>
      </c>
      <c r="AB133" s="1179"/>
      <c r="AC133" s="1179"/>
      <c r="AD133" s="1179"/>
      <c r="AE133" s="1180"/>
      <c r="AF133" s="1178">
        <v>2.9</v>
      </c>
      <c r="AG133" s="1179"/>
      <c r="AH133" s="1179"/>
      <c r="AI133" s="1179"/>
      <c r="AJ133" s="1180"/>
      <c r="AK133" s="1178">
        <v>3</v>
      </c>
      <c r="AL133" s="1179"/>
      <c r="AM133" s="1179"/>
      <c r="AN133" s="1179"/>
      <c r="AO133" s="1180"/>
      <c r="AP133" s="1125"/>
      <c r="AQ133" s="1126"/>
      <c r="AR133" s="1126"/>
      <c r="AS133" s="1126"/>
      <c r="AT133" s="1181"/>
      <c r="AU133" s="284"/>
      <c r="AV133" s="284"/>
      <c r="AW133" s="284"/>
      <c r="AX133" s="284"/>
      <c r="AY133" s="284"/>
      <c r="AZ133" s="284"/>
      <c r="BA133" s="284"/>
      <c r="BB133" s="284"/>
      <c r="BC133" s="284"/>
      <c r="BD133" s="284"/>
      <c r="BE133" s="284"/>
      <c r="BF133" s="284"/>
      <c r="BG133" s="284"/>
      <c r="BH133" s="284"/>
      <c r="BI133" s="284"/>
      <c r="BJ133" s="284"/>
      <c r="BK133" s="284"/>
      <c r="BL133" s="284"/>
      <c r="BM133" s="284"/>
      <c r="BN133" s="282"/>
      <c r="BO133" s="282"/>
      <c r="BP133" s="282"/>
      <c r="BQ133" s="282"/>
      <c r="BR133" s="282"/>
      <c r="BS133" s="282"/>
      <c r="BT133" s="282"/>
      <c r="BU133" s="282"/>
      <c r="BV133" s="282"/>
      <c r="BW133" s="282"/>
      <c r="BX133" s="282"/>
      <c r="BY133" s="282"/>
      <c r="BZ133" s="282"/>
      <c r="CA133" s="282"/>
      <c r="CB133" s="282"/>
      <c r="CC133" s="282"/>
      <c r="CD133" s="282"/>
      <c r="CE133" s="282"/>
      <c r="CF133" s="282"/>
      <c r="CG133" s="282"/>
      <c r="CH133" s="282"/>
      <c r="CI133" s="282"/>
      <c r="CJ133" s="282"/>
      <c r="CK133" s="282"/>
      <c r="CL133" s="282"/>
      <c r="CM133" s="282"/>
      <c r="CN133" s="282"/>
      <c r="CO133" s="282"/>
      <c r="CP133" s="282"/>
      <c r="CQ133" s="282"/>
      <c r="CR133" s="282"/>
      <c r="CS133" s="282"/>
      <c r="CT133" s="282"/>
      <c r="CU133" s="282"/>
      <c r="CV133" s="282"/>
      <c r="CW133" s="282"/>
      <c r="CX133" s="282"/>
      <c r="CY133" s="282"/>
      <c r="CZ133" s="282"/>
      <c r="DA133" s="282"/>
      <c r="DB133" s="282"/>
      <c r="DC133" s="282"/>
      <c r="DD133" s="282"/>
      <c r="DE133" s="282"/>
      <c r="DF133" s="282"/>
      <c r="DG133" s="282"/>
      <c r="DH133" s="282"/>
      <c r="DI133" s="282"/>
      <c r="DJ133" s="282"/>
      <c r="DK133" s="282"/>
      <c r="DL133" s="282"/>
      <c r="DM133" s="282"/>
      <c r="DN133" s="282"/>
      <c r="DO133" s="282"/>
      <c r="DP133" s="257"/>
      <c r="DQ133" s="257"/>
      <c r="DR133" s="257"/>
      <c r="DS133" s="257"/>
      <c r="DT133" s="257"/>
      <c r="DU133" s="257"/>
      <c r="DV133" s="257"/>
      <c r="DW133" s="257"/>
      <c r="DX133" s="257"/>
      <c r="DY133" s="257"/>
      <c r="DZ133" s="257"/>
    </row>
    <row r="134" spans="1:131" s="249" customFormat="1" ht="11.25" customHeight="1" x14ac:dyDescent="0.2">
      <c r="A134" s="285"/>
      <c r="B134" s="285"/>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4"/>
      <c r="AV134" s="284"/>
      <c r="AW134" s="284"/>
      <c r="AX134" s="284"/>
      <c r="AY134" s="284"/>
      <c r="AZ134" s="284"/>
      <c r="BA134" s="284"/>
      <c r="BB134" s="284"/>
      <c r="BC134" s="284"/>
      <c r="BD134" s="284"/>
      <c r="BE134" s="284"/>
      <c r="BF134" s="284"/>
      <c r="BG134" s="284"/>
      <c r="BH134" s="284"/>
      <c r="BI134" s="284"/>
      <c r="BJ134" s="284"/>
      <c r="BK134" s="284"/>
      <c r="BL134" s="284"/>
      <c r="BM134" s="284"/>
      <c r="BN134" s="282"/>
      <c r="BO134" s="282"/>
      <c r="BP134" s="282"/>
      <c r="BQ134" s="282"/>
      <c r="BR134" s="282"/>
      <c r="BS134" s="282"/>
      <c r="BT134" s="282"/>
      <c r="BU134" s="282"/>
      <c r="BV134" s="282"/>
      <c r="BW134" s="282"/>
      <c r="BX134" s="282"/>
      <c r="BY134" s="282"/>
      <c r="BZ134" s="282"/>
      <c r="CA134" s="282"/>
      <c r="CB134" s="282"/>
      <c r="CC134" s="282"/>
      <c r="CD134" s="282"/>
      <c r="CE134" s="282"/>
      <c r="CF134" s="282"/>
      <c r="CG134" s="282"/>
      <c r="CH134" s="282"/>
      <c r="CI134" s="282"/>
      <c r="CJ134" s="282"/>
      <c r="CK134" s="282"/>
      <c r="CL134" s="282"/>
      <c r="CM134" s="282"/>
      <c r="CN134" s="282"/>
      <c r="CO134" s="282"/>
      <c r="CP134" s="282"/>
      <c r="CQ134" s="282"/>
      <c r="CR134" s="282"/>
      <c r="CS134" s="282"/>
      <c r="CT134" s="282"/>
      <c r="CU134" s="282"/>
      <c r="CV134" s="282"/>
      <c r="CW134" s="282"/>
      <c r="CX134" s="282"/>
      <c r="CY134" s="282"/>
      <c r="CZ134" s="282"/>
      <c r="DA134" s="282"/>
      <c r="DB134" s="282"/>
      <c r="DC134" s="282"/>
      <c r="DD134" s="282"/>
      <c r="DE134" s="282"/>
      <c r="DF134" s="282"/>
      <c r="DG134" s="282"/>
      <c r="DH134" s="282"/>
      <c r="DI134" s="282"/>
      <c r="DJ134" s="282"/>
      <c r="DK134" s="282"/>
      <c r="DL134" s="282"/>
      <c r="DM134" s="282"/>
      <c r="DN134" s="282"/>
      <c r="DO134" s="282"/>
      <c r="DP134" s="257"/>
      <c r="DQ134" s="257"/>
      <c r="DR134" s="257"/>
      <c r="DS134" s="257"/>
      <c r="DT134" s="257"/>
      <c r="DU134" s="257"/>
      <c r="DV134" s="257"/>
      <c r="DW134" s="257"/>
      <c r="DX134" s="257"/>
      <c r="DY134" s="257"/>
      <c r="DZ134" s="257"/>
      <c r="EA134" s="248"/>
    </row>
    <row r="135" spans="1:131" ht="14.4" hidden="1" x14ac:dyDescent="0.2">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c r="BV135" s="285"/>
      <c r="BW135" s="285"/>
      <c r="BX135" s="285"/>
      <c r="BY135" s="285"/>
      <c r="BZ135" s="285"/>
      <c r="CA135" s="285"/>
      <c r="CB135" s="285"/>
      <c r="CC135" s="285"/>
      <c r="CD135" s="285"/>
      <c r="CE135" s="285"/>
      <c r="CF135" s="285"/>
      <c r="CG135" s="285"/>
      <c r="CH135" s="285"/>
      <c r="CI135" s="285"/>
      <c r="CJ135" s="285"/>
      <c r="CK135" s="285"/>
      <c r="CL135" s="285"/>
      <c r="CM135" s="285"/>
      <c r="CN135" s="285"/>
      <c r="CO135" s="285"/>
      <c r="CP135" s="285"/>
      <c r="CQ135" s="285"/>
      <c r="CR135" s="285"/>
      <c r="CS135" s="285"/>
      <c r="CT135" s="285"/>
      <c r="CU135" s="285"/>
      <c r="CV135" s="285"/>
      <c r="CW135" s="285"/>
      <c r="CX135" s="285"/>
      <c r="CY135" s="285"/>
      <c r="CZ135" s="285"/>
      <c r="DA135" s="285"/>
      <c r="DB135" s="285"/>
      <c r="DC135" s="285"/>
      <c r="DD135" s="285"/>
      <c r="DE135" s="285"/>
      <c r="DF135" s="285"/>
      <c r="DG135" s="285"/>
      <c r="DH135" s="285"/>
      <c r="DI135" s="285"/>
      <c r="DJ135" s="285"/>
      <c r="DK135" s="285"/>
      <c r="DL135" s="285"/>
      <c r="DM135" s="285"/>
      <c r="DN135" s="285"/>
      <c r="DO135" s="285"/>
      <c r="DP135" s="285"/>
      <c r="DQ135" s="285"/>
      <c r="DR135" s="285"/>
      <c r="DS135" s="285"/>
      <c r="DT135" s="285"/>
      <c r="DU135" s="285"/>
      <c r="DV135" s="285"/>
      <c r="DW135" s="285"/>
      <c r="DX135" s="285"/>
      <c r="DY135" s="285"/>
      <c r="DZ135" s="285"/>
    </row>
  </sheetData>
  <sheetProtection algorithmName="SHA-512" hashValue="TLEpJEp+IdCJWG58jgBp4iiCOZkOuwLMOeBrREP9svlj78SxYr+lUYsFr+SAQUFOO/CZuR5vJcJvgJqP4IldpQ==" saltValue="g0WjMt2BK+OIdpGc0KfML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2"/>
  <cols>
    <col min="1" max="120" width="2.77734375" style="288" customWidth="1"/>
    <col min="121" max="121" width="0" style="287" hidden="1" customWidth="1"/>
    <col min="122" max="16384" width="9" style="287" hidden="1"/>
  </cols>
  <sheetData>
    <row r="1" spans="1:120" ht="13.2" x14ac:dyDescent="0.2">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87"/>
    </row>
    <row r="17" spans="119:120" ht="13.2" x14ac:dyDescent="0.2">
      <c r="DP17" s="287"/>
    </row>
    <row r="18" spans="119:120" ht="13.2" x14ac:dyDescent="0.2"/>
    <row r="19" spans="119:120" ht="13.2" x14ac:dyDescent="0.2"/>
    <row r="20" spans="119:120" ht="13.2" x14ac:dyDescent="0.2">
      <c r="DO20" s="287"/>
      <c r="DP20" s="287"/>
    </row>
    <row r="21" spans="119:120" ht="13.2" x14ac:dyDescent="0.2">
      <c r="DP21" s="287"/>
    </row>
    <row r="22" spans="119:120" ht="13.2" x14ac:dyDescent="0.2"/>
    <row r="23" spans="119:120" ht="13.2" x14ac:dyDescent="0.2">
      <c r="DO23" s="287"/>
      <c r="DP23" s="287"/>
    </row>
    <row r="24" spans="119:120" ht="13.2" x14ac:dyDescent="0.2">
      <c r="DP24" s="287"/>
    </row>
    <row r="25" spans="119:120" ht="13.2" x14ac:dyDescent="0.2">
      <c r="DP25" s="287"/>
    </row>
    <row r="26" spans="119:120" ht="13.2" x14ac:dyDescent="0.2">
      <c r="DO26" s="287"/>
      <c r="DP26" s="287"/>
    </row>
    <row r="27" spans="119:120" ht="13.2" x14ac:dyDescent="0.2"/>
    <row r="28" spans="119:120" ht="13.2" x14ac:dyDescent="0.2">
      <c r="DO28" s="287"/>
      <c r="DP28" s="287"/>
    </row>
    <row r="29" spans="119:120" ht="13.2" x14ac:dyDescent="0.2">
      <c r="DP29" s="287"/>
    </row>
    <row r="30" spans="119:120" ht="13.2" x14ac:dyDescent="0.2"/>
    <row r="31" spans="119:120" ht="13.2" x14ac:dyDescent="0.2">
      <c r="DO31" s="287"/>
      <c r="DP31" s="287"/>
    </row>
    <row r="32" spans="119:120" ht="13.2" x14ac:dyDescent="0.2"/>
    <row r="33" spans="98:120" ht="13.2" x14ac:dyDescent="0.2">
      <c r="DO33" s="287"/>
      <c r="DP33" s="287"/>
    </row>
    <row r="34" spans="98:120" ht="13.2" x14ac:dyDescent="0.2">
      <c r="DM34" s="287"/>
    </row>
    <row r="35" spans="98:120" ht="13.2" x14ac:dyDescent="0.2">
      <c r="CT35" s="287"/>
      <c r="CU35" s="287"/>
      <c r="CV35" s="287"/>
      <c r="CY35" s="287"/>
      <c r="CZ35" s="287"/>
      <c r="DA35" s="287"/>
      <c r="DD35" s="287"/>
      <c r="DE35" s="287"/>
      <c r="DF35" s="287"/>
      <c r="DI35" s="287"/>
      <c r="DJ35" s="287"/>
      <c r="DK35" s="287"/>
      <c r="DM35" s="287"/>
      <c r="DN35" s="287"/>
      <c r="DO35" s="287"/>
      <c r="DP35" s="287"/>
    </row>
    <row r="36" spans="98:120" ht="13.2" x14ac:dyDescent="0.2"/>
    <row r="37" spans="98:120" ht="13.2" x14ac:dyDescent="0.2">
      <c r="CW37" s="287"/>
      <c r="DB37" s="287"/>
      <c r="DG37" s="287"/>
      <c r="DL37" s="287"/>
      <c r="DP37" s="287"/>
    </row>
    <row r="38" spans="98:120" ht="13.2" x14ac:dyDescent="0.2">
      <c r="CT38" s="287"/>
      <c r="CU38" s="287"/>
      <c r="CV38" s="287"/>
      <c r="CW38" s="287"/>
      <c r="CY38" s="287"/>
      <c r="CZ38" s="287"/>
      <c r="DA38" s="287"/>
      <c r="DB38" s="287"/>
      <c r="DD38" s="287"/>
      <c r="DE38" s="287"/>
      <c r="DF38" s="287"/>
      <c r="DG38" s="287"/>
      <c r="DI38" s="287"/>
      <c r="DJ38" s="287"/>
      <c r="DK38" s="287"/>
      <c r="DL38" s="287"/>
      <c r="DN38" s="287"/>
      <c r="DO38" s="287"/>
      <c r="DP38" s="287"/>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87"/>
      <c r="DO49" s="287"/>
      <c r="DP49" s="287"/>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87"/>
      <c r="CS63" s="287"/>
      <c r="CX63" s="287"/>
      <c r="DC63" s="287"/>
      <c r="DH63" s="287"/>
    </row>
    <row r="64" spans="22:120" ht="13.2" x14ac:dyDescent="0.2">
      <c r="V64" s="287"/>
    </row>
    <row r="65" spans="15:120" ht="13.2" x14ac:dyDescent="0.2">
      <c r="X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c r="CF65" s="287"/>
      <c r="CG65" s="287"/>
      <c r="CH65" s="287"/>
      <c r="CI65" s="287"/>
      <c r="CJ65" s="287"/>
      <c r="CK65" s="287"/>
      <c r="CL65" s="287"/>
      <c r="CM65" s="287"/>
      <c r="CN65" s="287"/>
      <c r="CO65" s="287"/>
      <c r="CP65" s="287"/>
      <c r="CQ65" s="287"/>
      <c r="CR65" s="287"/>
      <c r="CU65" s="287"/>
      <c r="CZ65" s="287"/>
      <c r="DE65" s="287"/>
      <c r="DJ65" s="287"/>
    </row>
    <row r="66" spans="15:120" ht="13.2" x14ac:dyDescent="0.2">
      <c r="Q66" s="287"/>
      <c r="S66" s="287"/>
      <c r="U66" s="287"/>
      <c r="DM66" s="287"/>
    </row>
    <row r="67" spans="15:120" ht="13.2" x14ac:dyDescent="0.2">
      <c r="O67" s="287"/>
      <c r="P67" s="287"/>
      <c r="R67" s="287"/>
      <c r="T67" s="287"/>
      <c r="Y67" s="287"/>
      <c r="CT67" s="287"/>
      <c r="CV67" s="287"/>
      <c r="CW67" s="287"/>
      <c r="CY67" s="287"/>
      <c r="DA67" s="287"/>
      <c r="DB67" s="287"/>
      <c r="DD67" s="287"/>
      <c r="DF67" s="287"/>
      <c r="DG67" s="287"/>
      <c r="DI67" s="287"/>
      <c r="DK67" s="287"/>
      <c r="DL67" s="287"/>
      <c r="DN67" s="287"/>
      <c r="DO67" s="287"/>
      <c r="DP67" s="287"/>
    </row>
    <row r="68" spans="15:120" ht="13.2" x14ac:dyDescent="0.2"/>
    <row r="69" spans="15:120" ht="13.2" x14ac:dyDescent="0.2"/>
    <row r="70" spans="15:120" ht="13.2" x14ac:dyDescent="0.2"/>
    <row r="71" spans="15:120" ht="13.2" x14ac:dyDescent="0.2"/>
    <row r="72" spans="15:120" ht="13.2" x14ac:dyDescent="0.2">
      <c r="DP72" s="287"/>
    </row>
    <row r="73" spans="15:120" ht="13.2" x14ac:dyDescent="0.2">
      <c r="DP73" s="287"/>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87"/>
      <c r="CX96" s="287"/>
      <c r="DC96" s="287"/>
      <c r="DH96" s="287"/>
    </row>
    <row r="97" spans="24:120" ht="13.2" x14ac:dyDescent="0.2">
      <c r="CS97" s="287"/>
      <c r="CX97" s="287"/>
      <c r="DC97" s="287"/>
      <c r="DH97" s="287"/>
      <c r="DP97" s="288" t="s">
        <v>488</v>
      </c>
    </row>
    <row r="98" spans="24:120" ht="13.2" hidden="1" x14ac:dyDescent="0.2">
      <c r="CS98" s="287"/>
      <c r="CX98" s="287"/>
      <c r="DC98" s="287"/>
      <c r="DH98" s="287"/>
    </row>
    <row r="99" spans="24:120" ht="13.2" hidden="1" x14ac:dyDescent="0.2">
      <c r="CS99" s="287"/>
      <c r="CX99" s="287"/>
      <c r="DC99" s="287"/>
      <c r="DH99" s="287"/>
    </row>
    <row r="101" spans="24:120" ht="12" hidden="1" customHeight="1" x14ac:dyDescent="0.2">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c r="BV101" s="287"/>
      <c r="BW101" s="287"/>
      <c r="BX101" s="287"/>
      <c r="BY101" s="287"/>
      <c r="BZ101" s="287"/>
      <c r="CA101" s="287"/>
      <c r="CB101" s="287"/>
      <c r="CC101" s="287"/>
      <c r="CD101" s="287"/>
      <c r="CE101" s="287"/>
      <c r="CF101" s="287"/>
      <c r="CG101" s="287"/>
      <c r="CH101" s="287"/>
      <c r="CI101" s="287"/>
      <c r="CJ101" s="287"/>
      <c r="CK101" s="287"/>
      <c r="CL101" s="287"/>
      <c r="CM101" s="287"/>
      <c r="CN101" s="287"/>
      <c r="CO101" s="287"/>
      <c r="CP101" s="287"/>
      <c r="CQ101" s="287"/>
      <c r="CR101" s="287"/>
      <c r="CU101" s="287"/>
      <c r="CZ101" s="287"/>
      <c r="DE101" s="287"/>
      <c r="DJ101" s="287"/>
    </row>
    <row r="102" spans="24:120" ht="1.5" hidden="1" customHeight="1" x14ac:dyDescent="0.2">
      <c r="CU102" s="287"/>
      <c r="CZ102" s="287"/>
      <c r="DE102" s="287"/>
      <c r="DJ102" s="287"/>
      <c r="DM102" s="287"/>
    </row>
    <row r="103" spans="24:120" ht="13.2" hidden="1" x14ac:dyDescent="0.2">
      <c r="CT103" s="287"/>
      <c r="CV103" s="287"/>
      <c r="CW103" s="287"/>
      <c r="CY103" s="287"/>
      <c r="DA103" s="287"/>
      <c r="DB103" s="287"/>
      <c r="DD103" s="287"/>
      <c r="DF103" s="287"/>
      <c r="DG103" s="287"/>
      <c r="DI103" s="287"/>
      <c r="DK103" s="287"/>
      <c r="DL103" s="287"/>
      <c r="DM103" s="287"/>
      <c r="DN103" s="287"/>
      <c r="DO103" s="287"/>
      <c r="DP103" s="287"/>
    </row>
    <row r="104" spans="24:120" ht="13.2" hidden="1" x14ac:dyDescent="0.2">
      <c r="CV104" s="287"/>
      <c r="CW104" s="287"/>
      <c r="DA104" s="287"/>
      <c r="DB104" s="287"/>
      <c r="DF104" s="287"/>
      <c r="DG104" s="287"/>
      <c r="DK104" s="287"/>
      <c r="DL104" s="287"/>
      <c r="DN104" s="287"/>
      <c r="DO104" s="287"/>
      <c r="DP104" s="287"/>
    </row>
    <row r="105" spans="24:120" ht="12.75" hidden="1" customHeight="1" x14ac:dyDescent="0.2"/>
  </sheetData>
  <sheetProtection algorithmName="SHA-512" hashValue="PQ90H3v1pFChbpp+zqOP5x20xhySS9hnwv6c87FuHLBjBb4uRBFVxwgGYIiyB9BKev0gbprOfe+bn5zAluHojg==" saltValue="1xb3munbYd5l8qlWk8hak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640625" style="288" customWidth="1"/>
    <col min="117" max="16384" width="9" style="287" hidden="1"/>
  </cols>
  <sheetData>
    <row r="1" spans="2:116" ht="13.2" x14ac:dyDescent="0.2">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row>
    <row r="2" spans="2:116" ht="13.2" x14ac:dyDescent="0.2"/>
    <row r="3" spans="2:116" ht="13.2" x14ac:dyDescent="0.2"/>
    <row r="4" spans="2:116" ht="13.2" x14ac:dyDescent="0.2">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row>
    <row r="5" spans="2:116" ht="13.2" x14ac:dyDescent="0.2">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c r="DD5" s="287"/>
      <c r="DE5" s="287"/>
      <c r="DF5" s="287"/>
      <c r="DG5" s="287"/>
      <c r="DH5" s="287"/>
      <c r="DI5" s="287"/>
      <c r="DJ5" s="287"/>
      <c r="DK5" s="287"/>
      <c r="DL5" s="287"/>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row>
    <row r="19" spans="9:116" ht="13.2" x14ac:dyDescent="0.2"/>
    <row r="20" spans="9:116" ht="13.2" x14ac:dyDescent="0.2"/>
    <row r="21" spans="9:116" ht="13.2" x14ac:dyDescent="0.2">
      <c r="DL21" s="287"/>
    </row>
    <row r="22" spans="9:116" ht="13.2" x14ac:dyDescent="0.2">
      <c r="DI22" s="287"/>
      <c r="DJ22" s="287"/>
      <c r="DK22" s="287"/>
      <c r="DL22" s="287"/>
    </row>
    <row r="23" spans="9:116" ht="13.2" x14ac:dyDescent="0.2">
      <c r="CY23" s="287"/>
      <c r="CZ23" s="287"/>
      <c r="DA23" s="287"/>
      <c r="DB23" s="287"/>
      <c r="DC23" s="287"/>
      <c r="DD23" s="287"/>
      <c r="DE23" s="287"/>
      <c r="DF23" s="287"/>
      <c r="DG23" s="287"/>
      <c r="DH23" s="287"/>
      <c r="DI23" s="287"/>
      <c r="DJ23" s="287"/>
      <c r="DK23" s="287"/>
      <c r="DL23" s="287"/>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87"/>
      <c r="DA35" s="287"/>
      <c r="DB35" s="287"/>
      <c r="DC35" s="287"/>
      <c r="DD35" s="287"/>
      <c r="DE35" s="287"/>
      <c r="DF35" s="287"/>
      <c r="DG35" s="287"/>
      <c r="DH35" s="287"/>
      <c r="DI35" s="287"/>
      <c r="DJ35" s="287"/>
      <c r="DK35" s="287"/>
      <c r="DL35" s="287"/>
    </row>
    <row r="36" spans="15:116" ht="13.2" x14ac:dyDescent="0.2"/>
    <row r="37" spans="15:116" ht="13.2" x14ac:dyDescent="0.2">
      <c r="DL37" s="287"/>
    </row>
    <row r="38" spans="15:116" ht="13.2" x14ac:dyDescent="0.2">
      <c r="DI38" s="287"/>
      <c r="DJ38" s="287"/>
      <c r="DK38" s="287"/>
      <c r="DL38" s="287"/>
    </row>
    <row r="39" spans="15:116" ht="13.2" x14ac:dyDescent="0.2"/>
    <row r="40" spans="15:116" ht="13.2" x14ac:dyDescent="0.2"/>
    <row r="41" spans="15:116" ht="13.2" x14ac:dyDescent="0.2"/>
    <row r="42" spans="15:116" ht="13.2" x14ac:dyDescent="0.2"/>
    <row r="43" spans="15:116" ht="13.2" x14ac:dyDescent="0.2">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E43" s="287"/>
      <c r="DF43" s="287"/>
      <c r="DG43" s="287"/>
      <c r="DH43" s="287"/>
      <c r="DI43" s="287"/>
      <c r="DJ43" s="287"/>
      <c r="DK43" s="287"/>
      <c r="DL43" s="287"/>
    </row>
    <row r="44" spans="15:116" ht="13.2" x14ac:dyDescent="0.2">
      <c r="DL44" s="287"/>
    </row>
    <row r="45" spans="15:116" ht="13.2" x14ac:dyDescent="0.2"/>
    <row r="46" spans="15:116" ht="13.2" x14ac:dyDescent="0.2">
      <c r="DA46" s="287"/>
      <c r="DB46" s="287"/>
      <c r="DC46" s="287"/>
      <c r="DD46" s="287"/>
      <c r="DE46" s="287"/>
      <c r="DF46" s="287"/>
      <c r="DG46" s="287"/>
      <c r="DH46" s="287"/>
      <c r="DI46" s="287"/>
      <c r="DJ46" s="287"/>
      <c r="DK46" s="287"/>
      <c r="DL46" s="287"/>
    </row>
    <row r="47" spans="15:116" ht="13.2" x14ac:dyDescent="0.2"/>
    <row r="48" spans="15:116" ht="13.2" x14ac:dyDescent="0.2"/>
    <row r="49" spans="104:116" ht="13.2" x14ac:dyDescent="0.2"/>
    <row r="50" spans="104:116" ht="13.2" x14ac:dyDescent="0.2">
      <c r="CZ50" s="287"/>
      <c r="DA50" s="287"/>
      <c r="DB50" s="287"/>
      <c r="DC50" s="287"/>
      <c r="DD50" s="287"/>
      <c r="DE50" s="287"/>
      <c r="DF50" s="287"/>
      <c r="DG50" s="287"/>
      <c r="DH50" s="287"/>
      <c r="DI50" s="287"/>
      <c r="DJ50" s="287"/>
      <c r="DK50" s="287"/>
      <c r="DL50" s="287"/>
    </row>
    <row r="51" spans="104:116" ht="13.2" x14ac:dyDescent="0.2"/>
    <row r="52" spans="104:116" ht="13.2" x14ac:dyDescent="0.2"/>
    <row r="53" spans="104:116" ht="13.2" x14ac:dyDescent="0.2">
      <c r="DL53" s="287"/>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87"/>
      <c r="DD67" s="287"/>
      <c r="DE67" s="287"/>
      <c r="DF67" s="287"/>
      <c r="DG67" s="287"/>
      <c r="DH67" s="287"/>
      <c r="DI67" s="287"/>
      <c r="DJ67" s="287"/>
      <c r="DK67" s="287"/>
      <c r="DL67" s="287"/>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Sac+wlXjbmnlv7FbCXl6Vtdid+B3zeS2+2aUgE/RxtkzG7o5LD3Q8tGHBQ9LD9T6SMmZAzylLVPHeu+n0I23kw==" saltValue="RsGSDQNezcWW+wXB4wuV5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election activeCell="AK38" sqref="AK38:AN38"/>
    </sheetView>
  </sheetViews>
  <sheetFormatPr defaultColWidth="0" defaultRowHeight="13.5" customHeight="1" zeroHeight="1" x14ac:dyDescent="0.2"/>
  <cols>
    <col min="1" max="36" width="2.44140625" style="289" customWidth="1"/>
    <col min="37" max="44" width="17" style="289" customWidth="1"/>
    <col min="45" max="45" width="6.109375" style="296" customWidth="1"/>
    <col min="46" max="46" width="3" style="294" customWidth="1"/>
    <col min="47" max="47" width="19.109375" style="289" hidden="1" customWidth="1"/>
    <col min="48" max="52" width="12.6640625" style="289" hidden="1" customWidth="1"/>
    <col min="53" max="16384" width="8.6640625" style="289" hidden="1"/>
  </cols>
  <sheetData>
    <row r="1" spans="1:46" ht="13.2" x14ac:dyDescent="0.2">
      <c r="AS1" s="290"/>
      <c r="AT1" s="290"/>
    </row>
    <row r="2" spans="1:46" ht="13.2" x14ac:dyDescent="0.2">
      <c r="AS2" s="290"/>
      <c r="AT2" s="290"/>
    </row>
    <row r="3" spans="1:46" ht="13.2" x14ac:dyDescent="0.2">
      <c r="AS3" s="290"/>
      <c r="AT3" s="290"/>
    </row>
    <row r="4" spans="1:46" ht="13.2" x14ac:dyDescent="0.2">
      <c r="AS4" s="290"/>
      <c r="AT4" s="290"/>
    </row>
    <row r="5" spans="1:46" ht="16.2" x14ac:dyDescent="0.2">
      <c r="A5" s="291" t="s">
        <v>489</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3"/>
    </row>
    <row r="6" spans="1:46" ht="13.2" x14ac:dyDescent="0.2">
      <c r="A6" s="294"/>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5" t="s">
        <v>490</v>
      </c>
      <c r="AL6" s="295"/>
      <c r="AM6" s="295"/>
      <c r="AN6" s="295"/>
      <c r="AO6" s="290"/>
      <c r="AP6" s="290"/>
      <c r="AQ6" s="290"/>
      <c r="AR6" s="290"/>
    </row>
    <row r="7" spans="1:46" ht="13.5" customHeight="1" x14ac:dyDescent="0.2">
      <c r="A7" s="294"/>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7"/>
      <c r="AL7" s="298"/>
      <c r="AM7" s="298"/>
      <c r="AN7" s="299"/>
      <c r="AO7" s="1236" t="s">
        <v>491</v>
      </c>
      <c r="AP7" s="300"/>
      <c r="AQ7" s="301" t="s">
        <v>492</v>
      </c>
      <c r="AR7" s="302"/>
    </row>
    <row r="8" spans="1:46" ht="13.2" x14ac:dyDescent="0.2">
      <c r="A8" s="294"/>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303"/>
      <c r="AL8" s="304"/>
      <c r="AM8" s="304"/>
      <c r="AN8" s="305"/>
      <c r="AO8" s="1237"/>
      <c r="AP8" s="306" t="s">
        <v>493</v>
      </c>
      <c r="AQ8" s="307" t="s">
        <v>494</v>
      </c>
      <c r="AR8" s="308" t="s">
        <v>495</v>
      </c>
    </row>
    <row r="9" spans="1:46" ht="13.2" x14ac:dyDescent="0.2">
      <c r="A9" s="294"/>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1227" t="s">
        <v>496</v>
      </c>
      <c r="AL9" s="1228"/>
      <c r="AM9" s="1228"/>
      <c r="AN9" s="1229"/>
      <c r="AO9" s="309">
        <v>5579497</v>
      </c>
      <c r="AP9" s="309">
        <v>60474</v>
      </c>
      <c r="AQ9" s="310">
        <v>63314</v>
      </c>
      <c r="AR9" s="311">
        <v>-4.5</v>
      </c>
    </row>
    <row r="10" spans="1:46" ht="13.5" customHeight="1" x14ac:dyDescent="0.2">
      <c r="A10" s="294"/>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1227" t="s">
        <v>497</v>
      </c>
      <c r="AL10" s="1228"/>
      <c r="AM10" s="1228"/>
      <c r="AN10" s="1229"/>
      <c r="AO10" s="312">
        <v>66954</v>
      </c>
      <c r="AP10" s="312">
        <v>726</v>
      </c>
      <c r="AQ10" s="313">
        <v>6537</v>
      </c>
      <c r="AR10" s="314">
        <v>-88.9</v>
      </c>
    </row>
    <row r="11" spans="1:46" ht="13.5" customHeight="1" x14ac:dyDescent="0.2">
      <c r="A11" s="294"/>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1227" t="s">
        <v>498</v>
      </c>
      <c r="AL11" s="1228"/>
      <c r="AM11" s="1228"/>
      <c r="AN11" s="1229"/>
      <c r="AO11" s="312">
        <v>332908</v>
      </c>
      <c r="AP11" s="312">
        <v>3608</v>
      </c>
      <c r="AQ11" s="313">
        <v>1199</v>
      </c>
      <c r="AR11" s="314">
        <v>200.9</v>
      </c>
    </row>
    <row r="12" spans="1:46" ht="13.5" customHeight="1" x14ac:dyDescent="0.2">
      <c r="A12" s="294"/>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1227" t="s">
        <v>499</v>
      </c>
      <c r="AL12" s="1228"/>
      <c r="AM12" s="1228"/>
      <c r="AN12" s="1229"/>
      <c r="AO12" s="312" t="s">
        <v>500</v>
      </c>
      <c r="AP12" s="312" t="s">
        <v>500</v>
      </c>
      <c r="AQ12" s="313">
        <v>6</v>
      </c>
      <c r="AR12" s="314" t="s">
        <v>500</v>
      </c>
    </row>
    <row r="13" spans="1:46" ht="13.5" customHeight="1" x14ac:dyDescent="0.2">
      <c r="A13" s="294"/>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1227" t="s">
        <v>501</v>
      </c>
      <c r="AL13" s="1228"/>
      <c r="AM13" s="1228"/>
      <c r="AN13" s="1229"/>
      <c r="AO13" s="312">
        <v>128292</v>
      </c>
      <c r="AP13" s="312">
        <v>1391</v>
      </c>
      <c r="AQ13" s="313">
        <v>2551</v>
      </c>
      <c r="AR13" s="314">
        <v>-45.5</v>
      </c>
    </row>
    <row r="14" spans="1:46" ht="13.5" customHeight="1" x14ac:dyDescent="0.2">
      <c r="A14" s="294"/>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1227" t="s">
        <v>502</v>
      </c>
      <c r="AL14" s="1228"/>
      <c r="AM14" s="1228"/>
      <c r="AN14" s="1229"/>
      <c r="AO14" s="312">
        <v>146018</v>
      </c>
      <c r="AP14" s="312">
        <v>1583</v>
      </c>
      <c r="AQ14" s="313">
        <v>1371</v>
      </c>
      <c r="AR14" s="314">
        <v>15.5</v>
      </c>
    </row>
    <row r="15" spans="1:46" ht="13.5" customHeight="1" x14ac:dyDescent="0.2">
      <c r="A15" s="294"/>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1230" t="s">
        <v>503</v>
      </c>
      <c r="AL15" s="1231"/>
      <c r="AM15" s="1231"/>
      <c r="AN15" s="1232"/>
      <c r="AO15" s="312">
        <v>-340531</v>
      </c>
      <c r="AP15" s="312">
        <v>-3691</v>
      </c>
      <c r="AQ15" s="313">
        <v>-3830</v>
      </c>
      <c r="AR15" s="314">
        <v>-3.6</v>
      </c>
    </row>
    <row r="16" spans="1:46" ht="13.2" x14ac:dyDescent="0.2">
      <c r="A16" s="294"/>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1230" t="s">
        <v>186</v>
      </c>
      <c r="AL16" s="1231"/>
      <c r="AM16" s="1231"/>
      <c r="AN16" s="1232"/>
      <c r="AO16" s="312">
        <v>5913138</v>
      </c>
      <c r="AP16" s="312">
        <v>64091</v>
      </c>
      <c r="AQ16" s="313">
        <v>71148</v>
      </c>
      <c r="AR16" s="314">
        <v>-9.9</v>
      </c>
    </row>
    <row r="17" spans="1:46" ht="13.2" x14ac:dyDescent="0.2">
      <c r="A17" s="294"/>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0"/>
      <c r="AO17" s="290"/>
      <c r="AP17" s="290"/>
      <c r="AQ17" s="290"/>
      <c r="AR17" s="315"/>
    </row>
    <row r="18" spans="1:46" ht="13.2" x14ac:dyDescent="0.2">
      <c r="A18" s="294"/>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316"/>
      <c r="AR18" s="316"/>
    </row>
    <row r="19" spans="1:46" ht="13.2" x14ac:dyDescent="0.2">
      <c r="A19" s="294"/>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t="s">
        <v>504</v>
      </c>
      <c r="AL19" s="290"/>
      <c r="AM19" s="290"/>
      <c r="AN19" s="290"/>
      <c r="AO19" s="290"/>
      <c r="AP19" s="290"/>
      <c r="AQ19" s="290"/>
      <c r="AR19" s="290"/>
    </row>
    <row r="20" spans="1:46" ht="13.2" x14ac:dyDescent="0.2">
      <c r="A20" s="294"/>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317"/>
      <c r="AL20" s="318"/>
      <c r="AM20" s="318"/>
      <c r="AN20" s="319"/>
      <c r="AO20" s="320" t="s">
        <v>505</v>
      </c>
      <c r="AP20" s="321" t="s">
        <v>506</v>
      </c>
      <c r="AQ20" s="322" t="s">
        <v>507</v>
      </c>
      <c r="AR20" s="323"/>
    </row>
    <row r="21" spans="1:46" s="329" customFormat="1" ht="13.2" x14ac:dyDescent="0.2">
      <c r="A21" s="324"/>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1233" t="s">
        <v>508</v>
      </c>
      <c r="AL21" s="1234"/>
      <c r="AM21" s="1234"/>
      <c r="AN21" s="1235"/>
      <c r="AO21" s="325">
        <v>5.53</v>
      </c>
      <c r="AP21" s="326">
        <v>6.38</v>
      </c>
      <c r="AQ21" s="327">
        <v>-0.85</v>
      </c>
      <c r="AR21" s="295"/>
      <c r="AS21" s="328"/>
      <c r="AT21" s="324"/>
    </row>
    <row r="22" spans="1:46" s="329" customFormat="1" ht="13.2" x14ac:dyDescent="0.2">
      <c r="A22" s="324"/>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1233" t="s">
        <v>509</v>
      </c>
      <c r="AL22" s="1234"/>
      <c r="AM22" s="1234"/>
      <c r="AN22" s="1235"/>
      <c r="AO22" s="330">
        <v>99.9</v>
      </c>
      <c r="AP22" s="331">
        <v>98.2</v>
      </c>
      <c r="AQ22" s="332">
        <v>1.7</v>
      </c>
      <c r="AR22" s="316"/>
      <c r="AS22" s="328"/>
      <c r="AT22" s="324"/>
    </row>
    <row r="23" spans="1:46" s="329" customFormat="1" ht="13.2" x14ac:dyDescent="0.2">
      <c r="A23" s="324"/>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316"/>
      <c r="AQ23" s="316"/>
      <c r="AR23" s="316"/>
      <c r="AS23" s="328"/>
      <c r="AT23" s="324"/>
    </row>
    <row r="24" spans="1:46" s="329" customFormat="1" ht="13.2" x14ac:dyDescent="0.2">
      <c r="A24" s="324"/>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316"/>
      <c r="AQ24" s="316"/>
      <c r="AR24" s="316"/>
      <c r="AS24" s="328"/>
      <c r="AT24" s="324"/>
    </row>
    <row r="25" spans="1:46" s="329" customFormat="1" ht="13.2" x14ac:dyDescent="0.2">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ht="13.2" x14ac:dyDescent="0.2">
      <c r="A26" s="295" t="s">
        <v>510</v>
      </c>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316"/>
      <c r="AQ26" s="316"/>
      <c r="AR26" s="316"/>
      <c r="AS26" s="295"/>
      <c r="AT26" s="295"/>
    </row>
    <row r="27" spans="1:46" ht="13.2" x14ac:dyDescent="0.2">
      <c r="A27" s="337"/>
      <c r="AO27" s="290"/>
      <c r="AP27" s="290"/>
      <c r="AQ27" s="290"/>
      <c r="AR27" s="290"/>
      <c r="AS27" s="290"/>
      <c r="AT27" s="290"/>
    </row>
    <row r="28" spans="1:46" ht="16.2" x14ac:dyDescent="0.2">
      <c r="A28" s="291" t="s">
        <v>511</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338"/>
    </row>
    <row r="29" spans="1:46" ht="13.2" x14ac:dyDescent="0.2">
      <c r="A29" s="294"/>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5" t="s">
        <v>512</v>
      </c>
      <c r="AL29" s="295"/>
      <c r="AM29" s="295"/>
      <c r="AN29" s="295"/>
      <c r="AO29" s="290"/>
      <c r="AP29" s="290"/>
      <c r="AQ29" s="290"/>
      <c r="AR29" s="290"/>
      <c r="AS29" s="339"/>
    </row>
    <row r="30" spans="1:46" ht="13.5" customHeight="1" x14ac:dyDescent="0.2">
      <c r="A30" s="294"/>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7"/>
      <c r="AL30" s="298"/>
      <c r="AM30" s="298"/>
      <c r="AN30" s="299"/>
      <c r="AO30" s="1236" t="s">
        <v>491</v>
      </c>
      <c r="AP30" s="300"/>
      <c r="AQ30" s="301" t="s">
        <v>492</v>
      </c>
      <c r="AR30" s="302"/>
    </row>
    <row r="31" spans="1:46" ht="13.2" x14ac:dyDescent="0.2">
      <c r="A31" s="294"/>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303"/>
      <c r="AL31" s="304"/>
      <c r="AM31" s="304"/>
      <c r="AN31" s="305"/>
      <c r="AO31" s="1237"/>
      <c r="AP31" s="306" t="s">
        <v>493</v>
      </c>
      <c r="AQ31" s="307" t="s">
        <v>494</v>
      </c>
      <c r="AR31" s="308" t="s">
        <v>495</v>
      </c>
    </row>
    <row r="32" spans="1:46" ht="27" customHeight="1" x14ac:dyDescent="0.2">
      <c r="A32" s="294"/>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1216" t="s">
        <v>513</v>
      </c>
      <c r="AL32" s="1217"/>
      <c r="AM32" s="1217"/>
      <c r="AN32" s="1218"/>
      <c r="AO32" s="340">
        <v>2048014</v>
      </c>
      <c r="AP32" s="340">
        <v>22198</v>
      </c>
      <c r="AQ32" s="341">
        <v>34974</v>
      </c>
      <c r="AR32" s="342">
        <v>-36.5</v>
      </c>
    </row>
    <row r="33" spans="1:46" ht="13.5" customHeight="1" x14ac:dyDescent="0.2">
      <c r="A33" s="294"/>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1216" t="s">
        <v>514</v>
      </c>
      <c r="AL33" s="1217"/>
      <c r="AM33" s="1217"/>
      <c r="AN33" s="1218"/>
      <c r="AO33" s="340" t="s">
        <v>500</v>
      </c>
      <c r="AP33" s="340" t="s">
        <v>500</v>
      </c>
      <c r="AQ33" s="341" t="s">
        <v>500</v>
      </c>
      <c r="AR33" s="342" t="s">
        <v>500</v>
      </c>
    </row>
    <row r="34" spans="1:46" ht="27" customHeight="1" x14ac:dyDescent="0.2">
      <c r="A34" s="294"/>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1216" t="s">
        <v>515</v>
      </c>
      <c r="AL34" s="1217"/>
      <c r="AM34" s="1217"/>
      <c r="AN34" s="1218"/>
      <c r="AO34" s="340" t="s">
        <v>500</v>
      </c>
      <c r="AP34" s="340" t="s">
        <v>500</v>
      </c>
      <c r="AQ34" s="341">
        <v>13</v>
      </c>
      <c r="AR34" s="342" t="s">
        <v>500</v>
      </c>
    </row>
    <row r="35" spans="1:46" ht="27" customHeight="1" x14ac:dyDescent="0.2">
      <c r="A35" s="294"/>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1216" t="s">
        <v>516</v>
      </c>
      <c r="AL35" s="1217"/>
      <c r="AM35" s="1217"/>
      <c r="AN35" s="1218"/>
      <c r="AO35" s="340">
        <v>319035</v>
      </c>
      <c r="AP35" s="340">
        <v>3458</v>
      </c>
      <c r="AQ35" s="341">
        <v>9202</v>
      </c>
      <c r="AR35" s="342">
        <v>-62.4</v>
      </c>
    </row>
    <row r="36" spans="1:46" ht="27" customHeight="1" x14ac:dyDescent="0.2">
      <c r="A36" s="294"/>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1216" t="s">
        <v>517</v>
      </c>
      <c r="AL36" s="1217"/>
      <c r="AM36" s="1217"/>
      <c r="AN36" s="1218"/>
      <c r="AO36" s="340">
        <v>13113</v>
      </c>
      <c r="AP36" s="340">
        <v>142</v>
      </c>
      <c r="AQ36" s="341">
        <v>1932</v>
      </c>
      <c r="AR36" s="342">
        <v>-92.7</v>
      </c>
    </row>
    <row r="37" spans="1:46" ht="13.5" customHeight="1" x14ac:dyDescent="0.2">
      <c r="A37" s="294"/>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1216" t="s">
        <v>518</v>
      </c>
      <c r="AL37" s="1217"/>
      <c r="AM37" s="1217"/>
      <c r="AN37" s="1218"/>
      <c r="AO37" s="340">
        <v>415838</v>
      </c>
      <c r="AP37" s="340">
        <v>4507</v>
      </c>
      <c r="AQ37" s="341">
        <v>1045</v>
      </c>
      <c r="AR37" s="342">
        <v>331.3</v>
      </c>
    </row>
    <row r="38" spans="1:46" ht="27" customHeight="1" x14ac:dyDescent="0.2">
      <c r="A38" s="294"/>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1213" t="s">
        <v>519</v>
      </c>
      <c r="AL38" s="1214"/>
      <c r="AM38" s="1214"/>
      <c r="AN38" s="1215"/>
      <c r="AO38" s="343" t="s">
        <v>500</v>
      </c>
      <c r="AP38" s="343" t="s">
        <v>500</v>
      </c>
      <c r="AQ38" s="344">
        <v>1</v>
      </c>
      <c r="AR38" s="332" t="s">
        <v>500</v>
      </c>
      <c r="AS38" s="339"/>
    </row>
    <row r="39" spans="1:46" ht="13.2" x14ac:dyDescent="0.2">
      <c r="A39" s="294"/>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1213" t="s">
        <v>520</v>
      </c>
      <c r="AL39" s="1214"/>
      <c r="AM39" s="1214"/>
      <c r="AN39" s="1215"/>
      <c r="AO39" s="340">
        <v>-478335</v>
      </c>
      <c r="AP39" s="340">
        <v>-5185</v>
      </c>
      <c r="AQ39" s="341">
        <v>-6121</v>
      </c>
      <c r="AR39" s="342">
        <v>-15.3</v>
      </c>
      <c r="AS39" s="339"/>
    </row>
    <row r="40" spans="1:46" ht="27" customHeight="1" x14ac:dyDescent="0.2">
      <c r="A40" s="294"/>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1216" t="s">
        <v>521</v>
      </c>
      <c r="AL40" s="1217"/>
      <c r="AM40" s="1217"/>
      <c r="AN40" s="1218"/>
      <c r="AO40" s="340">
        <v>-1757868</v>
      </c>
      <c r="AP40" s="340">
        <v>-19053</v>
      </c>
      <c r="AQ40" s="341">
        <v>-29274</v>
      </c>
      <c r="AR40" s="342">
        <v>-34.9</v>
      </c>
      <c r="AS40" s="339"/>
    </row>
    <row r="41" spans="1:46" ht="13.2" x14ac:dyDescent="0.2">
      <c r="A41" s="294"/>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1219" t="s">
        <v>297</v>
      </c>
      <c r="AL41" s="1220"/>
      <c r="AM41" s="1220"/>
      <c r="AN41" s="1221"/>
      <c r="AO41" s="340">
        <v>559797</v>
      </c>
      <c r="AP41" s="340">
        <v>6067</v>
      </c>
      <c r="AQ41" s="341">
        <v>11772</v>
      </c>
      <c r="AR41" s="342">
        <v>-48.5</v>
      </c>
      <c r="AS41" s="339"/>
    </row>
    <row r="42" spans="1:46" ht="13.2" x14ac:dyDescent="0.2">
      <c r="A42" s="294"/>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345" t="s">
        <v>522</v>
      </c>
      <c r="AL42" s="290"/>
      <c r="AM42" s="290"/>
      <c r="AN42" s="290"/>
      <c r="AO42" s="290"/>
      <c r="AP42" s="290"/>
      <c r="AQ42" s="316"/>
      <c r="AR42" s="316"/>
      <c r="AS42" s="339"/>
    </row>
    <row r="43" spans="1:46" ht="13.2" x14ac:dyDescent="0.2">
      <c r="A43" s="294"/>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346"/>
      <c r="AQ43" s="316"/>
      <c r="AR43" s="290"/>
      <c r="AS43" s="339"/>
    </row>
    <row r="44" spans="1:46" ht="13.2" x14ac:dyDescent="0.2">
      <c r="A44" s="294"/>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316"/>
      <c r="AR44" s="290"/>
    </row>
    <row r="45" spans="1:46" ht="13.2" x14ac:dyDescent="0.2">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347"/>
      <c r="AR45" s="292"/>
      <c r="AS45" s="292"/>
      <c r="AT45" s="290"/>
    </row>
    <row r="46" spans="1:46" ht="13.2" x14ac:dyDescent="0.2">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0"/>
    </row>
    <row r="47" spans="1:46" ht="17.25" customHeight="1" x14ac:dyDescent="0.2">
      <c r="A47" s="349" t="s">
        <v>523</v>
      </c>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row>
    <row r="48" spans="1:46" ht="13.2" x14ac:dyDescent="0.2">
      <c r="A48" s="294"/>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350" t="s">
        <v>524</v>
      </c>
      <c r="AL48" s="350"/>
      <c r="AM48" s="350"/>
      <c r="AN48" s="350"/>
      <c r="AO48" s="350"/>
      <c r="AP48" s="350"/>
      <c r="AQ48" s="351"/>
      <c r="AR48" s="350"/>
    </row>
    <row r="49" spans="1:44" ht="13.5" customHeight="1" x14ac:dyDescent="0.2">
      <c r="A49" s="294"/>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352"/>
      <c r="AL49" s="353"/>
      <c r="AM49" s="1222" t="s">
        <v>491</v>
      </c>
      <c r="AN49" s="1224" t="s">
        <v>525</v>
      </c>
      <c r="AO49" s="1225"/>
      <c r="AP49" s="1225"/>
      <c r="AQ49" s="1225"/>
      <c r="AR49" s="1226"/>
    </row>
    <row r="50" spans="1:44" ht="13.2" x14ac:dyDescent="0.2">
      <c r="A50" s="294"/>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354"/>
      <c r="AL50" s="355"/>
      <c r="AM50" s="1223"/>
      <c r="AN50" s="356" t="s">
        <v>526</v>
      </c>
      <c r="AO50" s="357" t="s">
        <v>527</v>
      </c>
      <c r="AP50" s="358" t="s">
        <v>528</v>
      </c>
      <c r="AQ50" s="359" t="s">
        <v>529</v>
      </c>
      <c r="AR50" s="360" t="s">
        <v>530</v>
      </c>
    </row>
    <row r="51" spans="1:44" ht="13.2" x14ac:dyDescent="0.2">
      <c r="A51" s="294"/>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352" t="s">
        <v>531</v>
      </c>
      <c r="AL51" s="353"/>
      <c r="AM51" s="361">
        <v>6551066</v>
      </c>
      <c r="AN51" s="362">
        <v>73534</v>
      </c>
      <c r="AO51" s="363">
        <v>-8.6999999999999993</v>
      </c>
      <c r="AP51" s="364">
        <v>44504</v>
      </c>
      <c r="AQ51" s="365">
        <v>-51.8</v>
      </c>
      <c r="AR51" s="366">
        <v>43.1</v>
      </c>
    </row>
    <row r="52" spans="1:44" ht="13.2" x14ac:dyDescent="0.2">
      <c r="A52" s="294"/>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367"/>
      <c r="AL52" s="368" t="s">
        <v>532</v>
      </c>
      <c r="AM52" s="369">
        <v>5686226</v>
      </c>
      <c r="AN52" s="370">
        <v>63826</v>
      </c>
      <c r="AO52" s="371">
        <v>8.6999999999999993</v>
      </c>
      <c r="AP52" s="372">
        <v>25876</v>
      </c>
      <c r="AQ52" s="373">
        <v>-30.4</v>
      </c>
      <c r="AR52" s="374">
        <v>39.1</v>
      </c>
    </row>
    <row r="53" spans="1:44" ht="13.2" x14ac:dyDescent="0.2">
      <c r="A53" s="294"/>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352" t="s">
        <v>533</v>
      </c>
      <c r="AL53" s="353"/>
      <c r="AM53" s="361">
        <v>4741524</v>
      </c>
      <c r="AN53" s="362">
        <v>52733</v>
      </c>
      <c r="AO53" s="363">
        <v>-28.3</v>
      </c>
      <c r="AP53" s="364">
        <v>47820</v>
      </c>
      <c r="AQ53" s="365">
        <v>7.5</v>
      </c>
      <c r="AR53" s="366">
        <v>-35.799999999999997</v>
      </c>
    </row>
    <row r="54" spans="1:44" ht="13.2" x14ac:dyDescent="0.2">
      <c r="A54" s="294"/>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367"/>
      <c r="AL54" s="368" t="s">
        <v>532</v>
      </c>
      <c r="AM54" s="369">
        <v>4009728</v>
      </c>
      <c r="AN54" s="370">
        <v>44595</v>
      </c>
      <c r="AO54" s="371">
        <v>-30.1</v>
      </c>
      <c r="AP54" s="372">
        <v>25855</v>
      </c>
      <c r="AQ54" s="373">
        <v>-0.1</v>
      </c>
      <c r="AR54" s="374">
        <v>-30</v>
      </c>
    </row>
    <row r="55" spans="1:44" ht="13.2" x14ac:dyDescent="0.2">
      <c r="A55" s="294"/>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352" t="s">
        <v>534</v>
      </c>
      <c r="AL55" s="353"/>
      <c r="AM55" s="361">
        <v>6372892</v>
      </c>
      <c r="AN55" s="362">
        <v>70353</v>
      </c>
      <c r="AO55" s="363">
        <v>33.4</v>
      </c>
      <c r="AP55" s="364">
        <v>41934</v>
      </c>
      <c r="AQ55" s="365">
        <v>-12.3</v>
      </c>
      <c r="AR55" s="366">
        <v>45.7</v>
      </c>
    </row>
    <row r="56" spans="1:44" ht="13.2" x14ac:dyDescent="0.2">
      <c r="A56" s="294"/>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367"/>
      <c r="AL56" s="368" t="s">
        <v>532</v>
      </c>
      <c r="AM56" s="369">
        <v>5366615</v>
      </c>
      <c r="AN56" s="370">
        <v>59244</v>
      </c>
      <c r="AO56" s="371">
        <v>32.799999999999997</v>
      </c>
      <c r="AP56" s="372">
        <v>23352</v>
      </c>
      <c r="AQ56" s="373">
        <v>-9.6999999999999993</v>
      </c>
      <c r="AR56" s="374">
        <v>42.5</v>
      </c>
    </row>
    <row r="57" spans="1:44" ht="13.2" x14ac:dyDescent="0.2">
      <c r="A57" s="294"/>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352" t="s">
        <v>535</v>
      </c>
      <c r="AL57" s="353"/>
      <c r="AM57" s="361">
        <v>4297386</v>
      </c>
      <c r="AN57" s="362">
        <v>46945</v>
      </c>
      <c r="AO57" s="363">
        <v>-33.299999999999997</v>
      </c>
      <c r="AP57" s="364">
        <v>45588</v>
      </c>
      <c r="AQ57" s="365">
        <v>8.6999999999999993</v>
      </c>
      <c r="AR57" s="366">
        <v>-42</v>
      </c>
    </row>
    <row r="58" spans="1:44" ht="13.2" x14ac:dyDescent="0.2">
      <c r="A58" s="294"/>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367"/>
      <c r="AL58" s="368" t="s">
        <v>532</v>
      </c>
      <c r="AM58" s="369">
        <v>3689937</v>
      </c>
      <c r="AN58" s="370">
        <v>40310</v>
      </c>
      <c r="AO58" s="371">
        <v>-32</v>
      </c>
      <c r="AP58" s="372">
        <v>24150</v>
      </c>
      <c r="AQ58" s="373">
        <v>3.4</v>
      </c>
      <c r="AR58" s="374">
        <v>-35.4</v>
      </c>
    </row>
    <row r="59" spans="1:44" ht="13.2" x14ac:dyDescent="0.2">
      <c r="A59" s="294"/>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352" t="s">
        <v>536</v>
      </c>
      <c r="AL59" s="353"/>
      <c r="AM59" s="361">
        <v>6151480</v>
      </c>
      <c r="AN59" s="362">
        <v>66674</v>
      </c>
      <c r="AO59" s="363">
        <v>42</v>
      </c>
      <c r="AP59" s="364">
        <v>45483</v>
      </c>
      <c r="AQ59" s="365">
        <v>-0.2</v>
      </c>
      <c r="AR59" s="366">
        <v>42.2</v>
      </c>
    </row>
    <row r="60" spans="1:44" ht="13.2" x14ac:dyDescent="0.2">
      <c r="A60" s="294"/>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367"/>
      <c r="AL60" s="368" t="s">
        <v>532</v>
      </c>
      <c r="AM60" s="369">
        <v>5526877</v>
      </c>
      <c r="AN60" s="370">
        <v>59904</v>
      </c>
      <c r="AO60" s="371">
        <v>48.6</v>
      </c>
      <c r="AP60" s="372">
        <v>24241</v>
      </c>
      <c r="AQ60" s="373">
        <v>0.4</v>
      </c>
      <c r="AR60" s="374">
        <v>48.2</v>
      </c>
    </row>
    <row r="61" spans="1:44" ht="13.2" x14ac:dyDescent="0.2">
      <c r="A61" s="294"/>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352" t="s">
        <v>537</v>
      </c>
      <c r="AL61" s="375"/>
      <c r="AM61" s="376">
        <v>5622870</v>
      </c>
      <c r="AN61" s="377">
        <v>62048</v>
      </c>
      <c r="AO61" s="378">
        <v>1</v>
      </c>
      <c r="AP61" s="379">
        <v>45066</v>
      </c>
      <c r="AQ61" s="380">
        <v>-9.6</v>
      </c>
      <c r="AR61" s="366">
        <v>10.6</v>
      </c>
    </row>
    <row r="62" spans="1:44" ht="13.2" x14ac:dyDescent="0.2">
      <c r="A62" s="294"/>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367"/>
      <c r="AL62" s="368" t="s">
        <v>532</v>
      </c>
      <c r="AM62" s="369">
        <v>4855877</v>
      </c>
      <c r="AN62" s="370">
        <v>53576</v>
      </c>
      <c r="AO62" s="371">
        <v>5.6</v>
      </c>
      <c r="AP62" s="372">
        <v>24695</v>
      </c>
      <c r="AQ62" s="373">
        <v>-7.3</v>
      </c>
      <c r="AR62" s="374">
        <v>12.9</v>
      </c>
    </row>
    <row r="63" spans="1:44" ht="13.2" x14ac:dyDescent="0.2">
      <c r="A63" s="294"/>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row>
    <row r="64" spans="1:44" ht="13.2" x14ac:dyDescent="0.2">
      <c r="A64" s="294"/>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row>
    <row r="65" spans="1:46" ht="13.2" x14ac:dyDescent="0.2">
      <c r="A65" s="294"/>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row>
    <row r="66" spans="1:46" ht="13.2" x14ac:dyDescent="0.2">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2">
      <c r="AK67" s="290"/>
      <c r="AL67" s="290"/>
      <c r="AM67" s="290"/>
      <c r="AN67" s="290"/>
      <c r="AO67" s="290"/>
      <c r="AP67" s="290"/>
      <c r="AQ67" s="290"/>
      <c r="AR67" s="290"/>
      <c r="AS67" s="290"/>
      <c r="AT67" s="290"/>
    </row>
    <row r="68" spans="1:46" ht="13.5" hidden="1" customHeight="1" x14ac:dyDescent="0.2">
      <c r="AK68" s="290"/>
      <c r="AL68" s="290"/>
      <c r="AM68" s="290"/>
      <c r="AN68" s="290"/>
      <c r="AO68" s="290"/>
      <c r="AP68" s="290"/>
      <c r="AQ68" s="290"/>
      <c r="AR68" s="290"/>
    </row>
    <row r="69" spans="1:46" ht="13.5" hidden="1" customHeight="1" x14ac:dyDescent="0.2">
      <c r="AK69" s="290"/>
      <c r="AL69" s="290"/>
      <c r="AM69" s="290"/>
      <c r="AN69" s="290"/>
      <c r="AO69" s="290"/>
      <c r="AP69" s="290"/>
      <c r="AQ69" s="290"/>
      <c r="AR69" s="290"/>
    </row>
    <row r="70" spans="1:46" ht="13.2" hidden="1" x14ac:dyDescent="0.2">
      <c r="AK70" s="290"/>
      <c r="AL70" s="290"/>
      <c r="AM70" s="290"/>
      <c r="AN70" s="290"/>
      <c r="AO70" s="290"/>
      <c r="AP70" s="290"/>
      <c r="AQ70" s="290"/>
      <c r="AR70" s="290"/>
    </row>
    <row r="71" spans="1:46" ht="13.2" hidden="1" x14ac:dyDescent="0.2">
      <c r="AK71" s="290"/>
      <c r="AL71" s="290"/>
      <c r="AM71" s="290"/>
      <c r="AN71" s="290"/>
      <c r="AO71" s="290"/>
      <c r="AP71" s="290"/>
      <c r="AQ71" s="290"/>
      <c r="AR71" s="290"/>
    </row>
    <row r="72" spans="1:46" ht="13.2" hidden="1" x14ac:dyDescent="0.2">
      <c r="AK72" s="290"/>
      <c r="AL72" s="290"/>
      <c r="AM72" s="290"/>
      <c r="AN72" s="290"/>
      <c r="AO72" s="290"/>
      <c r="AP72" s="290"/>
      <c r="AQ72" s="290"/>
      <c r="AR72" s="290"/>
    </row>
    <row r="73" spans="1:46" ht="13.2" hidden="1" x14ac:dyDescent="0.2">
      <c r="AK73" s="290"/>
      <c r="AL73" s="290"/>
      <c r="AM73" s="290"/>
      <c r="AN73" s="290"/>
      <c r="AO73" s="290"/>
      <c r="AP73" s="290"/>
      <c r="AQ73" s="290"/>
      <c r="AR73" s="290"/>
    </row>
  </sheetData>
  <sheetProtection algorithmName="SHA-512" hashValue="7Yf+Dz6X4QZWGbBYbHh8TB129jnrILSLI28yPEj+AEOwXVk+wDqJPQXAeGok/5dgJ0nZLbh3tc5ah/7aqEgdRg==" saltValue="h2XrKVQ4Xd/BpVX2CjmY3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4140625" style="288" customWidth="1"/>
    <col min="126" max="16384" width="9" style="287" hidden="1"/>
  </cols>
  <sheetData>
    <row r="1" spans="2:125" ht="13.5" customHeight="1" x14ac:dyDescent="0.2">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2:125" ht="13.2" x14ac:dyDescent="0.2">
      <c r="B2" s="287"/>
      <c r="DG2" s="287"/>
    </row>
    <row r="3" spans="2:125" ht="13.2" x14ac:dyDescent="0.2">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H3" s="287"/>
      <c r="DI3" s="287"/>
      <c r="DJ3" s="287"/>
      <c r="DK3" s="287"/>
      <c r="DL3" s="287"/>
      <c r="DM3" s="287"/>
      <c r="DN3" s="287"/>
      <c r="DO3" s="287"/>
      <c r="DP3" s="287"/>
      <c r="DQ3" s="287"/>
      <c r="DR3" s="287"/>
      <c r="DS3" s="287"/>
      <c r="DT3" s="287"/>
      <c r="DU3" s="287"/>
    </row>
    <row r="4" spans="2:125" ht="13.2" x14ac:dyDescent="0.2"/>
    <row r="5" spans="2:125" ht="13.2" x14ac:dyDescent="0.2"/>
    <row r="6" spans="2:125" ht="13.2" x14ac:dyDescent="0.2"/>
    <row r="7" spans="2:125" ht="13.2" x14ac:dyDescent="0.2"/>
    <row r="8" spans="2:125" ht="13.2" x14ac:dyDescent="0.2"/>
    <row r="9" spans="2:125" ht="13.2" x14ac:dyDescent="0.2">
      <c r="DU9" s="287"/>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87"/>
    </row>
    <row r="18" spans="125:125" ht="13.2" x14ac:dyDescent="0.2"/>
    <row r="19" spans="125:125" ht="13.2" x14ac:dyDescent="0.2"/>
    <row r="20" spans="125:125" ht="13.2" x14ac:dyDescent="0.2">
      <c r="DU20" s="287"/>
    </row>
    <row r="21" spans="125:125" ht="13.2" x14ac:dyDescent="0.2">
      <c r="DU21" s="287"/>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87"/>
    </row>
    <row r="29" spans="125:125" ht="13.2" x14ac:dyDescent="0.2"/>
    <row r="30" spans="125:125" ht="13.2" x14ac:dyDescent="0.2"/>
    <row r="31" spans="125:125" ht="13.2" x14ac:dyDescent="0.2"/>
    <row r="32" spans="125:125" ht="13.2" x14ac:dyDescent="0.2"/>
    <row r="33" spans="2:125" ht="13.2" x14ac:dyDescent="0.2">
      <c r="B33" s="287"/>
      <c r="G33" s="287"/>
      <c r="I33" s="287"/>
    </row>
    <row r="34" spans="2:125" ht="13.2" x14ac:dyDescent="0.2">
      <c r="C34" s="287"/>
      <c r="P34" s="287"/>
      <c r="DE34" s="287"/>
      <c r="DH34" s="287"/>
    </row>
    <row r="35" spans="2:125" ht="13.2" x14ac:dyDescent="0.2">
      <c r="D35" s="287"/>
      <c r="E35" s="287"/>
      <c r="DG35" s="287"/>
      <c r="DJ35" s="287"/>
      <c r="DP35" s="287"/>
      <c r="DQ35" s="287"/>
      <c r="DR35" s="287"/>
      <c r="DS35" s="287"/>
      <c r="DT35" s="287"/>
      <c r="DU35" s="287"/>
    </row>
    <row r="36" spans="2:125" ht="13.2" x14ac:dyDescent="0.2">
      <c r="F36" s="287"/>
      <c r="H36" s="287"/>
      <c r="J36" s="287"/>
      <c r="K36" s="287"/>
      <c r="L36" s="287"/>
      <c r="M36" s="287"/>
      <c r="N36" s="287"/>
      <c r="O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c r="CI36" s="287"/>
      <c r="CJ36" s="287"/>
      <c r="CK36" s="287"/>
      <c r="CL36" s="287"/>
      <c r="CM36" s="287"/>
      <c r="CN36" s="287"/>
      <c r="CO36" s="287"/>
      <c r="CP36" s="287"/>
      <c r="CQ36" s="287"/>
      <c r="CR36" s="287"/>
      <c r="CS36" s="287"/>
      <c r="CT36" s="287"/>
      <c r="CU36" s="287"/>
      <c r="CV36" s="287"/>
      <c r="CW36" s="287"/>
      <c r="CX36" s="287"/>
      <c r="CY36" s="287"/>
      <c r="CZ36" s="287"/>
      <c r="DA36" s="287"/>
      <c r="DB36" s="287"/>
      <c r="DC36" s="287"/>
      <c r="DD36" s="287"/>
      <c r="DF36" s="287"/>
      <c r="DI36" s="287"/>
      <c r="DK36" s="287"/>
      <c r="DL36" s="287"/>
      <c r="DM36" s="287"/>
      <c r="DN36" s="287"/>
      <c r="DO36" s="287"/>
      <c r="DP36" s="287"/>
      <c r="DQ36" s="287"/>
      <c r="DR36" s="287"/>
      <c r="DS36" s="287"/>
      <c r="DT36" s="287"/>
      <c r="DU36" s="287"/>
    </row>
    <row r="37" spans="2:125" ht="13.2" x14ac:dyDescent="0.2">
      <c r="DU37" s="287"/>
    </row>
    <row r="38" spans="2:125" ht="13.2" x14ac:dyDescent="0.2">
      <c r="DT38" s="287"/>
      <c r="DU38" s="287"/>
    </row>
    <row r="39" spans="2:125" ht="13.2" x14ac:dyDescent="0.2"/>
    <row r="40" spans="2:125" ht="13.2" x14ac:dyDescent="0.2">
      <c r="DH40" s="287"/>
    </row>
    <row r="41" spans="2:125" ht="13.2" x14ac:dyDescent="0.2">
      <c r="DE41" s="287"/>
    </row>
    <row r="42" spans="2:125" ht="13.2" x14ac:dyDescent="0.2">
      <c r="DG42" s="287"/>
      <c r="DJ42" s="287"/>
    </row>
    <row r="43" spans="2:125" ht="13.2" x14ac:dyDescent="0.2">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F43" s="287"/>
      <c r="DI43" s="287"/>
      <c r="DK43" s="287"/>
      <c r="DL43" s="287"/>
      <c r="DM43" s="287"/>
      <c r="DN43" s="287"/>
      <c r="DO43" s="287"/>
      <c r="DP43" s="287"/>
      <c r="DQ43" s="287"/>
      <c r="DR43" s="287"/>
      <c r="DS43" s="287"/>
      <c r="DT43" s="287"/>
      <c r="DU43" s="287"/>
    </row>
    <row r="44" spans="2:125" ht="13.2" x14ac:dyDescent="0.2">
      <c r="DU44" s="287"/>
    </row>
    <row r="45" spans="2:125" ht="13.2" x14ac:dyDescent="0.2"/>
    <row r="46" spans="2:125" ht="13.2" x14ac:dyDescent="0.2"/>
    <row r="47" spans="2:125" ht="13.2" x14ac:dyDescent="0.2"/>
    <row r="48" spans="2:125" ht="13.2" x14ac:dyDescent="0.2">
      <c r="DT48" s="287"/>
      <c r="DU48" s="287"/>
    </row>
    <row r="49" spans="120:125" ht="13.2" x14ac:dyDescent="0.2">
      <c r="DU49" s="287"/>
    </row>
    <row r="50" spans="120:125" ht="13.2" x14ac:dyDescent="0.2">
      <c r="DU50" s="287"/>
    </row>
    <row r="51" spans="120:125" ht="13.2" x14ac:dyDescent="0.2">
      <c r="DP51" s="287"/>
      <c r="DQ51" s="287"/>
      <c r="DR51" s="287"/>
      <c r="DS51" s="287"/>
      <c r="DT51" s="287"/>
      <c r="DU51" s="287"/>
    </row>
    <row r="52" spans="120:125" ht="13.2" x14ac:dyDescent="0.2"/>
    <row r="53" spans="120:125" ht="13.2" x14ac:dyDescent="0.2"/>
    <row r="54" spans="120:125" ht="13.2" x14ac:dyDescent="0.2">
      <c r="DU54" s="287"/>
    </row>
    <row r="55" spans="120:125" ht="13.2" x14ac:dyDescent="0.2"/>
    <row r="56" spans="120:125" ht="13.2" x14ac:dyDescent="0.2"/>
    <row r="57" spans="120:125" ht="13.2" x14ac:dyDescent="0.2"/>
    <row r="58" spans="120:125" ht="13.2" x14ac:dyDescent="0.2">
      <c r="DU58" s="287"/>
    </row>
    <row r="59" spans="120:125" ht="13.2" x14ac:dyDescent="0.2"/>
    <row r="60" spans="120:125" ht="13.2" x14ac:dyDescent="0.2"/>
    <row r="61" spans="120:125" ht="13.2" x14ac:dyDescent="0.2"/>
    <row r="62" spans="120:125" ht="13.2" x14ac:dyDescent="0.2"/>
    <row r="63" spans="120:125" ht="13.2" x14ac:dyDescent="0.2">
      <c r="DU63" s="287"/>
    </row>
    <row r="64" spans="120:125" ht="13.2" x14ac:dyDescent="0.2">
      <c r="DT64" s="287"/>
      <c r="DU64" s="287"/>
    </row>
    <row r="65" spans="123:125" ht="13.2" x14ac:dyDescent="0.2"/>
    <row r="66" spans="123:125" ht="13.2" x14ac:dyDescent="0.2"/>
    <row r="67" spans="123:125" ht="13.2" x14ac:dyDescent="0.2"/>
    <row r="68" spans="123:125" ht="13.2" x14ac:dyDescent="0.2"/>
    <row r="69" spans="123:125" ht="13.2" x14ac:dyDescent="0.2">
      <c r="DS69" s="287"/>
      <c r="DT69" s="287"/>
      <c r="DU69" s="287"/>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87"/>
    </row>
    <row r="83" spans="116:125" ht="13.2" x14ac:dyDescent="0.2">
      <c r="DM83" s="287"/>
      <c r="DN83" s="287"/>
      <c r="DO83" s="287"/>
      <c r="DP83" s="287"/>
      <c r="DQ83" s="287"/>
      <c r="DR83" s="287"/>
      <c r="DS83" s="287"/>
      <c r="DT83" s="287"/>
      <c r="DU83" s="287"/>
    </row>
    <row r="84" spans="116:125" ht="13.2" x14ac:dyDescent="0.2"/>
    <row r="85" spans="116:125" ht="13.2" x14ac:dyDescent="0.2"/>
    <row r="86" spans="116:125" ht="13.2" x14ac:dyDescent="0.2"/>
    <row r="87" spans="116:125" ht="13.2" x14ac:dyDescent="0.2"/>
    <row r="88" spans="116:125" ht="13.2" x14ac:dyDescent="0.2">
      <c r="DU88" s="287"/>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87"/>
      <c r="DT94" s="287"/>
      <c r="DU94" s="287"/>
    </row>
    <row r="95" spans="116:125" ht="13.5" customHeight="1" x14ac:dyDescent="0.2">
      <c r="DU95" s="287"/>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87"/>
    </row>
    <row r="102" spans="124:125" ht="13.5" customHeight="1" x14ac:dyDescent="0.2"/>
    <row r="103" spans="124:125" ht="13.5" customHeight="1" x14ac:dyDescent="0.2"/>
    <row r="104" spans="124:125" ht="13.5" customHeight="1" x14ac:dyDescent="0.2">
      <c r="DT104" s="287"/>
      <c r="DU104" s="28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7" t="s">
        <v>539</v>
      </c>
    </row>
    <row r="120" spans="125:125" ht="13.5" hidden="1" customHeight="1" x14ac:dyDescent="0.2"/>
    <row r="121" spans="125:125" ht="13.5" hidden="1" customHeight="1" x14ac:dyDescent="0.2">
      <c r="DU121" s="287"/>
    </row>
  </sheetData>
  <sheetProtection algorithmName="SHA-512" hashValue="y3CVdLCUHIp7fMuoDNZJb2d1VFzBHzVbwEhQaup3LXtvmGvG2LtjegWlaXGn/ITqpZ0Ggm0dBTjwz61gJ9gOGw==" saltValue="aepOl52rU5OdC+fcsfaty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4140625" style="288" customWidth="1"/>
    <col min="126" max="142" width="0" style="287" hidden="1" customWidth="1"/>
    <col min="143" max="16384" width="9" style="287" hidden="1"/>
  </cols>
  <sheetData>
    <row r="1" spans="1:125" ht="13.5" customHeight="1" x14ac:dyDescent="0.2">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1:125" ht="13.2" x14ac:dyDescent="0.2">
      <c r="B2" s="287"/>
      <c r="T2" s="287"/>
    </row>
    <row r="3" spans="1:125" ht="13.2" x14ac:dyDescent="0.2">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G3" s="287"/>
      <c r="DH3" s="287"/>
      <c r="DI3" s="287"/>
      <c r="DJ3" s="287"/>
      <c r="DK3" s="287"/>
      <c r="DL3" s="287"/>
      <c r="DM3" s="287"/>
      <c r="DN3" s="287"/>
      <c r="DO3" s="287"/>
      <c r="DP3" s="287"/>
      <c r="DQ3" s="287"/>
      <c r="DR3" s="287"/>
      <c r="DS3" s="287"/>
      <c r="DT3" s="287"/>
      <c r="DU3" s="287"/>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87"/>
      <c r="G33" s="287"/>
      <c r="I33" s="287"/>
    </row>
    <row r="34" spans="2:125" ht="13.2" x14ac:dyDescent="0.2">
      <c r="C34" s="287"/>
      <c r="P34" s="287"/>
      <c r="R34" s="287"/>
      <c r="U34" s="287"/>
    </row>
    <row r="35" spans="2:125" ht="13.2" x14ac:dyDescent="0.2">
      <c r="D35" s="287"/>
      <c r="E35" s="287"/>
      <c r="T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c r="CK35" s="287"/>
      <c r="CL35" s="287"/>
      <c r="CM35" s="287"/>
      <c r="CN35" s="287"/>
      <c r="CO35" s="287"/>
      <c r="CP35" s="287"/>
      <c r="CQ35" s="287"/>
      <c r="CR35" s="287"/>
      <c r="CS35" s="287"/>
      <c r="CT35" s="287"/>
      <c r="CU35" s="287"/>
      <c r="CV35" s="287"/>
      <c r="CW35" s="287"/>
      <c r="CX35" s="287"/>
      <c r="CY35" s="287"/>
      <c r="CZ35" s="287"/>
      <c r="DA35" s="287"/>
      <c r="DB35" s="287"/>
      <c r="DC35" s="287"/>
      <c r="DD35" s="287"/>
      <c r="DE35" s="287"/>
      <c r="DF35" s="287"/>
      <c r="DG35" s="287"/>
      <c r="DH35" s="287"/>
      <c r="DI35" s="287"/>
      <c r="DJ35" s="287"/>
      <c r="DK35" s="287"/>
      <c r="DL35" s="287"/>
      <c r="DM35" s="287"/>
      <c r="DN35" s="287"/>
      <c r="DO35" s="287"/>
      <c r="DP35" s="287"/>
      <c r="DQ35" s="287"/>
      <c r="DR35" s="287"/>
      <c r="DS35" s="287"/>
      <c r="DT35" s="287"/>
      <c r="DU35" s="287"/>
    </row>
    <row r="36" spans="2:125" ht="13.2" x14ac:dyDescent="0.2">
      <c r="F36" s="287"/>
      <c r="H36" s="287"/>
      <c r="J36" s="287"/>
      <c r="K36" s="287"/>
      <c r="L36" s="287"/>
      <c r="M36" s="287"/>
      <c r="N36" s="287"/>
      <c r="O36" s="287"/>
      <c r="Q36" s="287"/>
      <c r="S36" s="287"/>
      <c r="V36" s="287"/>
    </row>
    <row r="37" spans="2:125" ht="13.2" x14ac:dyDescent="0.2"/>
    <row r="38" spans="2:125" ht="13.2" x14ac:dyDescent="0.2"/>
    <row r="39" spans="2:125" ht="13.2" x14ac:dyDescent="0.2"/>
    <row r="40" spans="2:125" ht="13.2" x14ac:dyDescent="0.2">
      <c r="U40" s="287"/>
    </row>
    <row r="41" spans="2:125" ht="13.2" x14ac:dyDescent="0.2">
      <c r="R41" s="287"/>
    </row>
    <row r="42" spans="2:125" ht="13.2" x14ac:dyDescent="0.2">
      <c r="T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87"/>
      <c r="BS42" s="287"/>
      <c r="BT42" s="287"/>
      <c r="BU42" s="287"/>
      <c r="BV42" s="287"/>
      <c r="BW42" s="287"/>
      <c r="BX42" s="287"/>
      <c r="BY42" s="287"/>
      <c r="BZ42" s="287"/>
      <c r="CA42" s="287"/>
      <c r="CB42" s="287"/>
      <c r="CC42" s="287"/>
      <c r="CD42" s="287"/>
      <c r="CE42" s="287"/>
      <c r="CF42" s="287"/>
      <c r="CG42" s="287"/>
      <c r="CH42" s="287"/>
      <c r="CI42" s="287"/>
      <c r="CJ42" s="287"/>
      <c r="CK42" s="287"/>
      <c r="CL42" s="287"/>
      <c r="CM42" s="287"/>
      <c r="CN42" s="287"/>
      <c r="CO42" s="287"/>
      <c r="CP42" s="287"/>
      <c r="CQ42" s="287"/>
      <c r="CR42" s="287"/>
      <c r="CS42" s="287"/>
      <c r="CT42" s="287"/>
      <c r="CU42" s="287"/>
      <c r="CV42" s="287"/>
      <c r="CW42" s="287"/>
      <c r="CX42" s="287"/>
      <c r="CY42" s="287"/>
      <c r="CZ42" s="287"/>
      <c r="DA42" s="287"/>
      <c r="DB42" s="287"/>
      <c r="DC42" s="287"/>
      <c r="DD42" s="287"/>
      <c r="DE42" s="287"/>
      <c r="DF42" s="287"/>
      <c r="DG42" s="287"/>
      <c r="DH42" s="287"/>
      <c r="DI42" s="287"/>
      <c r="DJ42" s="287"/>
      <c r="DK42" s="287"/>
      <c r="DL42" s="287"/>
      <c r="DM42" s="287"/>
      <c r="DN42" s="287"/>
      <c r="DO42" s="287"/>
      <c r="DP42" s="287"/>
      <c r="DQ42" s="287"/>
      <c r="DR42" s="287"/>
      <c r="DS42" s="287"/>
      <c r="DT42" s="287"/>
      <c r="DU42" s="287"/>
    </row>
    <row r="43" spans="2:125" ht="13.2" x14ac:dyDescent="0.2">
      <c r="Q43" s="287"/>
      <c r="S43" s="287"/>
      <c r="V43" s="287"/>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8" t="s">
        <v>540</v>
      </c>
    </row>
  </sheetData>
  <sheetProtection algorithmName="SHA-512" hashValue="io1ZZ5uZloptF20bNfkUHkKhtTeJHn1EqTuu2GQdAOKZm9yo4dNLjXyB2pPsix6rMQabJa8hX1Cvhs8nleGmqw==" saltValue="9oxepDw+Rdqa1ObRTR+md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6" zoomScaleNormal="56"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2">
      <c r="B47" s="10"/>
      <c r="C47" s="1238" t="s">
        <v>3</v>
      </c>
      <c r="D47" s="1238"/>
      <c r="E47" s="1239"/>
      <c r="F47" s="11">
        <v>15.42</v>
      </c>
      <c r="G47" s="12">
        <v>15.11</v>
      </c>
      <c r="H47" s="12">
        <v>15.62</v>
      </c>
      <c r="I47" s="12">
        <v>16.02</v>
      </c>
      <c r="J47" s="13">
        <v>15.47</v>
      </c>
    </row>
    <row r="48" spans="2:10" ht="57.75" customHeight="1" x14ac:dyDescent="0.2">
      <c r="B48" s="14"/>
      <c r="C48" s="1240" t="s">
        <v>4</v>
      </c>
      <c r="D48" s="1240"/>
      <c r="E48" s="1241"/>
      <c r="F48" s="15">
        <v>3.29</v>
      </c>
      <c r="G48" s="16">
        <v>4.22</v>
      </c>
      <c r="H48" s="16">
        <v>4.5599999999999996</v>
      </c>
      <c r="I48" s="16">
        <v>5.54</v>
      </c>
      <c r="J48" s="17">
        <v>5.16</v>
      </c>
    </row>
    <row r="49" spans="2:10" ht="57.75" customHeight="1" thickBot="1" x14ac:dyDescent="0.25">
      <c r="B49" s="18"/>
      <c r="C49" s="1242" t="s">
        <v>5</v>
      </c>
      <c r="D49" s="1242"/>
      <c r="E49" s="1243"/>
      <c r="F49" s="19" t="s">
        <v>546</v>
      </c>
      <c r="G49" s="20">
        <v>0.85</v>
      </c>
      <c r="H49" s="20">
        <v>0.95</v>
      </c>
      <c r="I49" s="20">
        <v>1.43</v>
      </c>
      <c r="J49" s="21" t="s">
        <v>547</v>
      </c>
    </row>
    <row r="50" spans="2:10" ht="13.5" customHeight="1" x14ac:dyDescent="0.2"/>
  </sheetData>
  <sheetProtection algorithmName="SHA-512" hashValue="gvRzNAU6qtZF1WcHx5dDN1bqHWdRx5XTT0qdkjMSqfZBPGyNja6wF2W143ITPrvH6C8QAkjDb7gm9AYd9pw/7g==" saltValue="H38zlBrvNp2I0zovUJry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 </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2022-09-11T23:51:04Z</cp:lastPrinted>
  <dcterms:created xsi:type="dcterms:W3CDTF">2022-02-02T04:35:36Z</dcterms:created>
  <dcterms:modified xsi:type="dcterms:W3CDTF">2022-09-28T05:40:33Z</dcterms:modified>
  <cp:category/>
</cp:coreProperties>
</file>