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23 稲城市□△▲○●※ラス差し替え後送付\"/>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<sst xmlns="http://schemas.openxmlformats.org/spreadsheetml/2006/main" count="1072" uniqueCount="603">
  <si>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</si>
  <si>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</si>
  <si>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</si>
  <si>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</si>
  <si>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</si>
  <si>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</si>
  <si>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</si>
  <si>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</si>
  <si>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</si>
  <si>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</si>
  <si>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</si>
  <si>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</si>
  <si>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</si>
  <si>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</si>
  <si>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</si>
  <si>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</si>
  <si>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</si>
  <si>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</si>
  <si>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</si>
  <si>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</si>
  <si>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</si>
  <si>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</si>
  <si>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</si>
  <si>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</si>
  <si>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</si>
  <si>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</si>
  <si>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</si>
  <si>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</si>
  <si>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</si>
  <si>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</si>
  <si>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</si>
  <si>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</si>
  <si>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</si>
  <si>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</si>
  <si>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</si>
  <si>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</si>
  <si>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</si>
  <si>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</si>
  <si>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</si>
  <si>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</si>
  <si>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</si>
  <si>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</si>
  <si>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</si>
  <si>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</si>
  <si>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</si>
  <si>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</si>
  <si>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</si>
  <si>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</si>
  <si>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</si>
  <si>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</si>
  <si>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</si>
  <si>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</si>
  <si>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</si>
  <si>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</si>
  <si>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</si>
  <si>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</si>
  <si>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</si>
  <si>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</si>
  <si>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</si>
  <si>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</si>
  <si>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</si>
  <si>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</si>
  <si>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</si>
  <si>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</si>
  <si>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</si>
  <si>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</si>
  <si>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</si>
  <si>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</si>
  <si>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</si>
  <si>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</si>
  <si>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</si>
  <si>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</si>
  <si>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</si>
  <si>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</si>
  <si>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</si>
  <si>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</si>
  <si>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</si>
  <si>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</si>
  <si>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</si>
  <si>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</si>
  <si>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</si>
  <si>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</si>
  <si>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</si>
  <si>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</si>
  <si>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</si>
  <si>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</si>
  <si>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</si>
  <si>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</si>
  <si>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</si>
  <si>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</si>
  <si>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</si>
  <si>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</si>
  <si>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</si>
  <si>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</si>
  <si>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</si>
  <si>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</si>
  <si>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</si>
  <si>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</si>
  <si>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</si>
  <si>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</si>
  <si>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</si>
  <si>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</si>
  <si>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</si>
  <si>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</si>
  <si>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</si>
  <si>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</si>
  <si>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</si>
  <si>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</si>
  <si>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</si>
  <si>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</si>
  <si>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</si>
  <si>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</si>
  <si>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</si>
  <si>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</si>
  <si>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</si>
  <si>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</si>
  <si>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</si>
  <si>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</si>
  <si>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</si>
  <si>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</si>
  <si>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</si>
  <si>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</si>
  <si>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</si>
  <si>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</si>
  <si>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</si>
  <si>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</si>
  <si>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</si>
  <si>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</si>
  <si>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</si>
  <si>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</si>
  <si>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</si>
  <si>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</si>
  <si>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</si>
  <si>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</si>
  <si>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</si>
  <si>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</si>
  <si>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</si>
  <si>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</si>
  <si>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</si>
  <si>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</si>
  <si>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</si>
  <si>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</si>
  <si>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</si>
  <si>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</si>
  <si>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</si>
  <si>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</si>
  <si>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</si>
  <si>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</si>
  <si>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</si>
  <si>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</si>
  <si>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</si>
  <si>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</si>
  <si>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</si>
  <si>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</si>
  <si>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</si>
  <si>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</si>
  <si>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</si>
  <si>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</si>
  <si>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</si>
  <si>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</si>
  <si>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</si>
  <si>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</si>
  <si>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</si>
  <si>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</si>
  <si>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</si>
  <si>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</si>
  <si>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</si>
  <si>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</si>
  <si>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</si>
  <si>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</si>
  <si>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</si>
  <si>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</si>
  <si>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</si>
  <si>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</si>
  <si>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</si>
  <si>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</si>
  <si>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</si>
  <si>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</si>
  <si>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</si>
  <si>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</si>
  <si>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</si>
  <si>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</si>
  <si>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</si>
  <si>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</si>
  <si>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</si>
  <si>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</si>
  <si>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</si>
  <si>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</si>
  <si>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</si>
  <si>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</si>
  <si>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</si>
  <si>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</si>
  <si>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</si>
  <si>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</si>
  <si>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</si>
  <si>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</si>
  <si>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</si>
  <si>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</si>
  <si>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</si>
  <si>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</si>
  <si>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</si>
  <si>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</si>
  <si>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</si>
  <si>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</si>
  <si>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</si>
  <si>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</si>
  <si>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</si>
  <si>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</si>
  <si>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</si>
  <si>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</si>
  <si>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</si>
  <si>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</si>
  <si>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</si>
  <si>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</si>
  <si>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</si>
  <si>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</si>
  <si>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</si>
  <si>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</si>
  <si>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</si>
  <si>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東京都稲城市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</si>
  <si>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</si>
  <si>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</si>
  <si>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</si>
  <si>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</si>
  <si>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</si>
  <si>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</si>
  <si>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</si>
  <si>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</si>
  <si>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</si>
  <si>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</si>
  <si>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</si>
  <si>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</si>
  <si>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</si>
  <si>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</si>
  <si>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</si>
  <si>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</si>
  <si>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</si>
  <si>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</si>
  <si>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</si>
  <si>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</si>
  <si>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</si>
  <si>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</si>
  <si>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</si>
  <si>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</si>
  <si>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</si>
  <si>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</si>
  <si>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</si>
  <si>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</si>
  <si>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</si>
  <si>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</si>
  <si>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</si>
  <si>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</si>
  <si>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</si>
  <si>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</si>
  <si>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</si>
  <si>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</si>
  <si>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</si>
  <si>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</si>
  <si>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</si>
  <si>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</si>
  <si>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</si>
  <si>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</si>
  <si>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</si>
  <si>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</si>
  <si>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</si>
  <si>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</si>
  <si>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</si>
  <si>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</si>
  <si>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</si>
  <si>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</si>
  <si>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</si>
  <si>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</si>
  <si>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</si>
  <si>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</si>
  <si>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</si>
  <si>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</si>
  <si>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</si>
  <si>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</si>
  <si>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</si>
  <si>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</si>
  <si>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</si>
  <si>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</si>
  <si>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</si>
  <si>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</si>
  <si>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</si>
  <si>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</si>
  <si>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</si>
  <si>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</si>
  <si>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</si>
  <si>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</si>
  <si>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</si>
  <si>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</si>
  <si>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</si>
  <si>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</si>
  <si>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</si>
  <si>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</si>
  <si>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</si>
  <si>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</si>
  <si>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</si>
  <si>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</si>
  <si>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</si>
  <si>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</si>
  <si>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</si>
  <si>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</si>
  <si>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</si>
  <si>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</si>
  <si>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</si>
  <si>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</si>
  <si>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</si>
  <si>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</si>
  <si>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</si>
  <si>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</si>
  <si>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</si>
  <si>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</si>
  <si>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</si>
  <si>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</si>
  <si>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</si>
  <si>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</si>
  <si>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</si>
  <si>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</si>
  <si>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</si>
  <si>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</si>
  <si>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</si>
  <si>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</si>
  <si>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</si>
  <si>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</si>
  <si>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</si>
  <si>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</si>
  <si>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</si>
  <si>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</si>
  <si>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</si>
  <si>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</si>
  <si>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</si>
  <si>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</si>
  <si>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</si>
  <si>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</si>
  <si>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</si>
  <si>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</si>
  <si>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</si>
  <si>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</si>
  <si>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</si>
  <si>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</si>
  <si>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</si>
  <si>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</si>
  <si>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</si>
  <si>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</si>
  <si>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</si>
  <si>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</si>
  <si>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</si>
  <si>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</si>
  <si>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</si>
  <si>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</si>
  <si>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</si>
  <si>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</si>
  <si>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</si>
  <si>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</si>
  <si>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</si>
  <si>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</si>
  <si>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</si>
  <si>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</si>
  <si>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</si>
  <si>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</si>
  <si>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</si>
  <si>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</si>
  <si>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</si>
  <si>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</si>
  <si>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</si>
  <si>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</si>
  <si>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</si>
  <si>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</si>
  <si>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</si>
  <si>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</si>
  <si>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</si>
  <si>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東京都稲城市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</si>
  <si>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</si>
  <si>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</si>
  <si>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</si>
  <si>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</si>
  <si>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</si>
  <si>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</si>
  <si>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</si>
  <si>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</si>
  <si>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</si>
  <si>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</si>
  <si>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</si>
  <si>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</si>
  <si>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</si>
  <si>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</si>
  <si>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</si>
  <si>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</si>
  <si>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</si>
  <si>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</si>
  <si>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</si>
  <si>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</si>
  <si>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</si>
  <si>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</si>
  <si>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</si>
  <si>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</si>
  <si>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</si>
  <si>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</si>
  <si>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</si>
  <si>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</si>
  <si>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</si>
  <si>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</si>
  <si>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</si>
  <si>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</si>
  <si>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</si>
  <si>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</si>
  <si>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</si>
  <si>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</si>
  <si>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</si>
  <si>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</si>
  <si>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</si>
  <si>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</si>
  <si>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</si>
  <si>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</si>
  <si>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</si>
  <si>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</si>
  <si>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</si>
  <si>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</si>
  <si>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</si>
  <si>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</si>
  <si>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</si>
  <si>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</si>
  <si>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</si>
  <si>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</si>
  <si>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</si>
  <si>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</si>
  <si>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</si>
  <si>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</si>
  <si>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</si>
  <si>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</si>
  <si>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</si>
  <si>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</si>
  <si>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</si>
  <si>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</si>
  <si>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</si>
  <si>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</si>
  <si>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</si>
  <si>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</si>
  <si>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</si>
  <si>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</si>
  <si>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</si>
  <si>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</si>
  <si>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</si>
  <si>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</si>
  <si>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</si>
  <si>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</si>
  <si>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</si>
  <si>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</si>
  <si>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</si>
  <si>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</si>
  <si>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</si>
  <si>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</si>
  <si>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</si>
  <si>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</si>
  <si>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</si>
  <si>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</si>
  <si>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</si>
  <si>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</si>
  <si>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</si>
  <si>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</si>
  <si>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</si>
  <si>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</si>
  <si>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</si>
  <si>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</si>
  <si>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</si>
  <si>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</si>
  <si>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</si>
  <si>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</si>
  <si>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</si>
  <si>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</si>
  <si>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</si>
  <si>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</si>
  <si>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</si>
  <si>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</si>
  <si>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</si>
  <si>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</si>
  <si>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</si>
  <si>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</si>
  <si>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</si>
  <si>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</si>
  <si>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</si>
  <si>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</si>
  <si>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</si>
  <si>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</si>
  <si>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</si>
  <si>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</si>
  <si>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</si>
  <si>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</si>
  <si>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</si>
  <si>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</si>
  <si>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</si>
  <si>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</si>
  <si>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</si>
  <si>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</si>
  <si>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</si>
  <si>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</si>
  <si>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</si>
  <si>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</si>
  <si>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</si>
  <si>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</si>
  <si>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</si>
  <si>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</si>
  <si>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</si>
  <si>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</si>
  <si>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</si>
  <si>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</si>
  <si>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</si>
  <si>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</si>
  <si>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</si>
  <si>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</si>
  <si>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</si>
  <si>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</si>
  <si>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</si>
  <si>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</si>
  <si>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</si>
  <si>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</si>
  <si>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</si>
  <si>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</si>
  <si>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</si>
  <si>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</si>
  <si>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</si>
  <si>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</si>
  <si>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</si>
  <si>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</si>
  <si>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</si>
  <si>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</si>
  <si>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</si>
  <si>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</si>
  <si>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</si>
  <si>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</si>
  <si>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</si>
  <si>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</si>
  <si>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</si>
  <si>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</si>
  <si>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</si>
  <si>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</si>
  <si>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</si>
  <si>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</si>
  <si>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</si>
  <si>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</si>
  <si>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</si>
  <si>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</si>
  <si>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</si>
  <si>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</si>
  <si>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</si>
  <si>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</si>
  <si>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</si>
  <si>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</si>
  <si>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</si>
  <si>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</si>
  <si>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</si>
  <si>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</si>
  <si>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</si>
  <si>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</si>
  <si>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</si>
  <si>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</si>
  <si>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</si>
  <si>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</si>
  <si>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</si>
  <si>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</si>
  <si>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</si>
  <si>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</si>
  <si>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</si>
  <si>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一般会計</t>
  </si>
  <si>
    <t>病院事業会計</t>
  </si>
  <si>
    <t>下水道事業会計</t>
  </si>
  <si>
    <t>介護保険特別会計</t>
  </si>
  <si>
    <t>土地区画整理事業特別会計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</si>
  <si>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</si>
  <si>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</si>
  <si>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</si>
  <si>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</si>
  <si>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</si>
  <si>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</si>
  <si>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</si>
  <si>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</si>
  <si>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</si>
  <si>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</si>
  <si>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</si>
  <si>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</si>
  <si>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</si>
  <si>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</si>
  <si>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</si>
  <si>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</si>
  <si>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</si>
  <si>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東京都市町村職員退職手当組合</t>
    <rPh sb="6" eb="8">
      <t>ショクイン</t>
    </rPh>
    <phoneticPr fontId="2"/>
  </si>
  <si>
    <t>東京都後期高齢者医療広域連合（一般会計）</t>
  </si>
  <si>
    <t>東京都後期高齢者医療広域連合（後期高齢者医療特別会計）</t>
  </si>
  <si>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</si>
  <si>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</si>
  <si>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いなぎグリーンウェルネス財団</t>
    <rPh sb="12" eb="14">
      <t>ザイダン</t>
    </rPh>
    <phoneticPr fontId="2"/>
  </si>
  <si>
    <t>稲城市土地開発公社</t>
    <rPh sb="0" eb="3">
      <t>イナギシ</t>
    </rPh>
    <rPh sb="3" eb="9">
      <t>トチカイハツコウシャ</t>
    </rPh>
    <phoneticPr fontId="2"/>
  </si>
  <si>
    <t>-</t>
    <phoneticPr fontId="2"/>
  </si>
  <si>
    <t>-</t>
    <phoneticPr fontId="2"/>
  </si>
  <si>
    <t>公共施設整備基金</t>
    <rPh sb="0" eb="2">
      <t>コウキョウ</t>
    </rPh>
    <rPh sb="2" eb="4">
      <t>シセツ</t>
    </rPh>
    <rPh sb="4" eb="6">
      <t>セイビ</t>
    </rPh>
    <rPh sb="6" eb="8">
      <t>キキン</t>
    </rPh>
    <phoneticPr fontId="5"/>
  </si>
  <si>
    <t>緑化推進基金</t>
    <rPh sb="0" eb="6">
      <t>リョクカスイシンキキン</t>
    </rPh>
    <phoneticPr fontId="2"/>
  </si>
  <si>
    <t>まちづくり推進基金</t>
    <rPh sb="5" eb="9">
      <t>スイシンキキン</t>
    </rPh>
    <phoneticPr fontId="2"/>
  </si>
  <si>
    <t>長寿社会福祉基金</t>
    <phoneticPr fontId="2"/>
  </si>
  <si>
    <t>庁舎建設基金</t>
    <phoneticPr fontId="2"/>
  </si>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</sst>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9D3E-41C4-BBE7-EF2310CD3E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70353</c:v>
                </c:pt>
                <c:pt idx="1">
                  <c:v>46945</c:v>
                </c:pt>
                <c:pt idx="2">
                  <c:v>66674</c:v>
                </c:pt>
                <c:pt idx="3">
                  <c:v>37412</c:v>
                </c:pt>
                <c:pt idx="4">
                  <c:v>39648</c:v>
                </c:pt>
              </c:numCache>
            </c:numRef>
          </c:val>
          <c:smooth val="0"/>
          <c:extLst>
            <c:ext xmlns:c16="http://schemas.microsoft.com/office/drawing/2014/chart" uri="{C3380CC4-5D6E-409C-BE32-E72D297353CC}">
              <c16:uniqueId val="{00000001-9D3E-41C4-BBE7-EF2310CD3E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4.5599999999999996</c:v>
                </c:pt>
                <c:pt idx="1">
                  <c:v>5.54</c:v>
                </c:pt>
                <c:pt idx="2">
                  <c:v>5.16</c:v>
                </c:pt>
                <c:pt idx="3">
                  <c:v>11.39</c:v>
                </c:pt>
                <c:pt idx="4">
                  <c:v>11.71</c:v>
                </c:pt>
              </c:numCache>
            </c:numRef>
          </c:val>
          <c:extLst>
            <c:ext xmlns:c16="http://schemas.microsoft.com/office/drawing/2014/chart" uri="{C3380CC4-5D6E-409C-BE32-E72D297353CC}">
              <c16:uniqueId val="{00000000-DD27-4917-9E1D-7981C3888C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15.62</c:v>
                </c:pt>
                <c:pt idx="1">
                  <c:v>16.02</c:v>
                </c:pt>
                <c:pt idx="2">
                  <c:v>15.47</c:v>
                </c:pt>
                <c:pt idx="3">
                  <c:v>15.56</c:v>
                </c:pt>
                <c:pt idx="4">
                  <c:v>16.649999999999999</c:v>
                </c:pt>
              </c:numCache>
            </c:numRef>
          </c:val>
          <c:extLst>
            <c:ext xmlns:c16="http://schemas.microsoft.com/office/drawing/2014/chart" uri="{C3380CC4-5D6E-409C-BE32-E72D297353CC}">
              <c16:uniqueId val="{00000001-DD27-4917-9E1D-7981C3888C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0.95</c:v>
                </c:pt>
                <c:pt idx="1">
                  <c:v>1.43</c:v>
                </c:pt>
                <c:pt idx="2">
                  <c:v>-0.2</c:v>
                </c:pt>
                <c:pt idx="3">
                  <c:v>7.4</c:v>
                </c:pt>
                <c:pt idx="4">
                  <c:v>1.02</c:v>
                </c:pt>
              </c:numCache>
            </c:numRef>
          </c:val>
          <c:smooth val="0"/>
          <c:extLst>
            <c:ext xmlns:c16="http://schemas.microsoft.com/office/drawing/2014/chart" uri="{C3380CC4-5D6E-409C-BE32-E72D297353CC}">
              <c16:uniqueId val="{00000002-DD27-4917-9E1D-7981C3888C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DC-4336-8021-8237667986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DC-4336-8021-8237667986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DC-4336-8021-8237667986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DC-4336-8021-82376679860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DC-4336-8021-823766798606}"/>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ADC-4336-8021-82376679860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0.77</c:v>
                </c:pt>
                <c:pt idx="2">
                  <c:v>#N/A</c:v>
                </c:pt>
                <c:pt idx="3">
                  <c:v>1.07</c:v>
                </c:pt>
                <c:pt idx="4">
                  <c:v>#N/A</c:v>
                </c:pt>
                <c:pt idx="5">
                  <c:v>1.19</c:v>
                </c:pt>
                <c:pt idx="6">
                  <c:v>#N/A</c:v>
                </c:pt>
                <c:pt idx="7">
                  <c:v>0.68</c:v>
                </c:pt>
                <c:pt idx="8">
                  <c:v>#N/A</c:v>
                </c:pt>
                <c:pt idx="9">
                  <c:v>0.65</c:v>
                </c:pt>
              </c:numCache>
            </c:numRef>
          </c:val>
          <c:extLst>
            <c:ext xmlns:c16="http://schemas.microsoft.com/office/drawing/2014/chart" uri="{C3380CC4-5D6E-409C-BE32-E72D297353CC}">
              <c16:uniqueId val="{00000006-BADC-4336-8021-82376679860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0.17</c:v>
                </c:pt>
                <c:pt idx="4">
                  <c:v>#N/A</c:v>
                </c:pt>
                <c:pt idx="5">
                  <c:v>0.71</c:v>
                </c:pt>
                <c:pt idx="6">
                  <c:v>#N/A</c:v>
                </c:pt>
                <c:pt idx="7">
                  <c:v>1.1499999999999999</c:v>
                </c:pt>
                <c:pt idx="8">
                  <c:v>#N/A</c:v>
                </c:pt>
                <c:pt idx="9">
                  <c:v>1.77</c:v>
                </c:pt>
              </c:numCache>
            </c:numRef>
          </c:val>
          <c:extLst>
            <c:ext xmlns:c16="http://schemas.microsoft.com/office/drawing/2014/chart" uri="{C3380CC4-5D6E-409C-BE32-E72D297353CC}">
              <c16:uniqueId val="{00000007-BADC-4336-8021-82376679860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6.75</c:v>
                </c:pt>
                <c:pt idx="2">
                  <c:v>#N/A</c:v>
                </c:pt>
                <c:pt idx="3">
                  <c:v>5.63</c:v>
                </c:pt>
                <c:pt idx="4">
                  <c:v>#N/A</c:v>
                </c:pt>
                <c:pt idx="5">
                  <c:v>8.15</c:v>
                </c:pt>
                <c:pt idx="6">
                  <c:v>#N/A</c:v>
                </c:pt>
                <c:pt idx="7">
                  <c:v>10.87</c:v>
                </c:pt>
                <c:pt idx="8">
                  <c:v>#N/A</c:v>
                </c:pt>
                <c:pt idx="9">
                  <c:v>11.45</c:v>
                </c:pt>
              </c:numCache>
            </c:numRef>
          </c:val>
          <c:extLst>
            <c:ext xmlns:c16="http://schemas.microsoft.com/office/drawing/2014/chart" uri="{C3380CC4-5D6E-409C-BE32-E72D297353CC}">
              <c16:uniqueId val="{00000008-BADC-4336-8021-8237667986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4.55</c:v>
                </c:pt>
                <c:pt idx="2">
                  <c:v>#N/A</c:v>
                </c:pt>
                <c:pt idx="3">
                  <c:v>5.54</c:v>
                </c:pt>
                <c:pt idx="4">
                  <c:v>#N/A</c:v>
                </c:pt>
                <c:pt idx="5">
                  <c:v>5.16</c:v>
                </c:pt>
                <c:pt idx="6">
                  <c:v>#N/A</c:v>
                </c:pt>
                <c:pt idx="7">
                  <c:v>11.38</c:v>
                </c:pt>
                <c:pt idx="8">
                  <c:v>#N/A</c:v>
                </c:pt>
                <c:pt idx="9">
                  <c:v>11.7</c:v>
                </c:pt>
              </c:numCache>
            </c:numRef>
          </c:val>
          <c:extLst>
            <c:ext xmlns:c16="http://schemas.microsoft.com/office/drawing/2014/chart" uri="{C3380CC4-5D6E-409C-BE32-E72D297353CC}">
              <c16:uniqueId val="{00000009-BADC-4336-8021-8237667986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2394</c:v>
                </c:pt>
                <c:pt idx="5">
                  <c:v>2344</c:v>
                </c:pt>
                <c:pt idx="8">
                  <c:v>2236</c:v>
                </c:pt>
                <c:pt idx="11">
                  <c:v>2065</c:v>
                </c:pt>
                <c:pt idx="14">
                  <c:v>1927</c:v>
                </c:pt>
              </c:numCache>
            </c:numRef>
          </c:val>
          <c:extLst>
            <c:ext xmlns:c16="http://schemas.microsoft.com/office/drawing/2014/chart" uri="{C3380CC4-5D6E-409C-BE32-E72D297353CC}">
              <c16:uniqueId val="{00000000-4B41-436E-B1B4-F5F0342B89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41-436E-B1B4-F5F0342B89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548</c:v>
                </c:pt>
                <c:pt idx="3">
                  <c:v>421</c:v>
                </c:pt>
                <c:pt idx="6">
                  <c:v>416</c:v>
                </c:pt>
                <c:pt idx="9">
                  <c:v>416</c:v>
                </c:pt>
                <c:pt idx="12">
                  <c:v>376</c:v>
                </c:pt>
              </c:numCache>
            </c:numRef>
          </c:val>
          <c:extLst>
            <c:ext xmlns:c16="http://schemas.microsoft.com/office/drawing/2014/chart" uri="{C3380CC4-5D6E-409C-BE32-E72D297353CC}">
              <c16:uniqueId val="{00000002-4B41-436E-B1B4-F5F0342B89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29</c:v>
                </c:pt>
                <c:pt idx="6">
                  <c:v>13</c:v>
                </c:pt>
                <c:pt idx="9">
                  <c:v>8</c:v>
                </c:pt>
                <c:pt idx="12">
                  <c:v>9</c:v>
                </c:pt>
              </c:numCache>
            </c:numRef>
          </c:val>
          <c:extLst>
            <c:ext xmlns:c16="http://schemas.microsoft.com/office/drawing/2014/chart" uri="{C3380CC4-5D6E-409C-BE32-E72D297353CC}">
              <c16:uniqueId val="{00000003-4B41-436E-B1B4-F5F0342B89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303</c:v>
                </c:pt>
                <c:pt idx="3">
                  <c:v>363</c:v>
                </c:pt>
                <c:pt idx="6">
                  <c:v>319</c:v>
                </c:pt>
                <c:pt idx="9">
                  <c:v>176</c:v>
                </c:pt>
                <c:pt idx="12">
                  <c:v>177</c:v>
                </c:pt>
              </c:numCache>
            </c:numRef>
          </c:val>
          <c:extLst>
            <c:ext xmlns:c16="http://schemas.microsoft.com/office/drawing/2014/chart" uri="{C3380CC4-5D6E-409C-BE32-E72D297353CC}">
              <c16:uniqueId val="{00000004-4B41-436E-B1B4-F5F0342B89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41-436E-B1B4-F5F0342B89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41-436E-B1B4-F5F0342B89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1999</c:v>
                </c:pt>
                <c:pt idx="3">
                  <c:v>1942</c:v>
                </c:pt>
                <c:pt idx="6">
                  <c:v>2048</c:v>
                </c:pt>
                <c:pt idx="9">
                  <c:v>2061</c:v>
                </c:pt>
                <c:pt idx="12">
                  <c:v>2013</c:v>
                </c:pt>
              </c:numCache>
            </c:numRef>
          </c:val>
          <c:extLst>
            <c:ext xmlns:c16="http://schemas.microsoft.com/office/drawing/2014/chart" uri="{C3380CC4-5D6E-409C-BE32-E72D297353CC}">
              <c16:uniqueId val="{00000007-4B41-436E-B1B4-F5F0342B89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477</c:v>
                </c:pt>
                <c:pt idx="2">
                  <c:v>#N/A</c:v>
                </c:pt>
                <c:pt idx="3">
                  <c:v>#N/A</c:v>
                </c:pt>
                <c:pt idx="4">
                  <c:v>411</c:v>
                </c:pt>
                <c:pt idx="5">
                  <c:v>#N/A</c:v>
                </c:pt>
                <c:pt idx="6">
                  <c:v>#N/A</c:v>
                </c:pt>
                <c:pt idx="7">
                  <c:v>560</c:v>
                </c:pt>
                <c:pt idx="8">
                  <c:v>#N/A</c:v>
                </c:pt>
                <c:pt idx="9">
                  <c:v>#N/A</c:v>
                </c:pt>
                <c:pt idx="10">
                  <c:v>596</c:v>
                </c:pt>
                <c:pt idx="11">
                  <c:v>#N/A</c:v>
                </c:pt>
                <c:pt idx="12">
                  <c:v>#N/A</c:v>
                </c:pt>
                <c:pt idx="13">
                  <c:v>648</c:v>
                </c:pt>
                <c:pt idx="14">
                  <c:v>#N/A</c:v>
                </c:pt>
              </c:numCache>
            </c:numRef>
          </c:val>
          <c:smooth val="0"/>
          <c:extLst>
            <c:ext xmlns:c16="http://schemas.microsoft.com/office/drawing/2014/chart" uri="{C3380CC4-5D6E-409C-BE32-E72D297353CC}">
              <c16:uniqueId val="{00000008-4B41-436E-B1B4-F5F0342B89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18627</c:v>
                </c:pt>
                <c:pt idx="5">
                  <c:v>17496</c:v>
                </c:pt>
                <c:pt idx="8">
                  <c:v>16700</c:v>
                </c:pt>
                <c:pt idx="11">
                  <c:v>16115</c:v>
                </c:pt>
                <c:pt idx="14">
                  <c:v>14820</c:v>
                </c:pt>
              </c:numCache>
            </c:numRef>
          </c:val>
          <c:extLst>
            <c:ext xmlns:c16="http://schemas.microsoft.com/office/drawing/2014/chart" uri="{C3380CC4-5D6E-409C-BE32-E72D297353CC}">
              <c16:uniqueId val="{00000000-B027-4DA8-B32E-1F82F811FA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5267</c:v>
                </c:pt>
                <c:pt idx="5">
                  <c:v>5123</c:v>
                </c:pt>
                <c:pt idx="8">
                  <c:v>4712</c:v>
                </c:pt>
                <c:pt idx="11">
                  <c:v>3974</c:v>
                </c:pt>
                <c:pt idx="14">
                  <c:v>3073</c:v>
                </c:pt>
              </c:numCache>
            </c:numRef>
          </c:val>
          <c:extLst>
            <c:ext xmlns:c16="http://schemas.microsoft.com/office/drawing/2014/chart" uri="{C3380CC4-5D6E-409C-BE32-E72D297353CC}">
              <c16:uniqueId val="{00000001-B027-4DA8-B32E-1F82F811FA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6266</c:v>
                </c:pt>
                <c:pt idx="5">
                  <c:v>6563</c:v>
                </c:pt>
                <c:pt idx="8">
                  <c:v>6666</c:v>
                </c:pt>
                <c:pt idx="11">
                  <c:v>7025</c:v>
                </c:pt>
                <c:pt idx="14">
                  <c:v>7916</c:v>
                </c:pt>
              </c:numCache>
            </c:numRef>
          </c:val>
          <c:extLst>
            <c:ext xmlns:c16="http://schemas.microsoft.com/office/drawing/2014/chart" uri="{C3380CC4-5D6E-409C-BE32-E72D297353CC}">
              <c16:uniqueId val="{00000002-B027-4DA8-B32E-1F82F811FA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27-4DA8-B32E-1F82F811FA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27-4DA8-B32E-1F82F811FA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7-4DA8-B32E-1F82F811FA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2305</c:v>
                </c:pt>
                <c:pt idx="3">
                  <c:v>2316</c:v>
                </c:pt>
                <c:pt idx="6">
                  <c:v>2316</c:v>
                </c:pt>
                <c:pt idx="9">
                  <c:v>2324</c:v>
                </c:pt>
                <c:pt idx="12">
                  <c:v>2268</c:v>
                </c:pt>
              </c:numCache>
            </c:numRef>
          </c:val>
          <c:extLst>
            <c:ext xmlns:c16="http://schemas.microsoft.com/office/drawing/2014/chart" uri="{C3380CC4-5D6E-409C-BE32-E72D297353CC}">
              <c16:uniqueId val="{00000006-B027-4DA8-B32E-1F82F811FA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227</c:v>
                </c:pt>
                <c:pt idx="3">
                  <c:v>199</c:v>
                </c:pt>
                <c:pt idx="6">
                  <c:v>175</c:v>
                </c:pt>
                <c:pt idx="9">
                  <c:v>160</c:v>
                </c:pt>
                <c:pt idx="12">
                  <c:v>143</c:v>
                </c:pt>
              </c:numCache>
            </c:numRef>
          </c:val>
          <c:extLst>
            <c:ext xmlns:c16="http://schemas.microsoft.com/office/drawing/2014/chart" uri="{C3380CC4-5D6E-409C-BE32-E72D297353CC}">
              <c16:uniqueId val="{00000007-B027-4DA8-B32E-1F82F811FA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2660</c:v>
                </c:pt>
                <c:pt idx="3">
                  <c:v>2462</c:v>
                </c:pt>
                <c:pt idx="6">
                  <c:v>2253</c:v>
                </c:pt>
                <c:pt idx="9">
                  <c:v>1866</c:v>
                </c:pt>
                <c:pt idx="12">
                  <c:v>1417</c:v>
                </c:pt>
              </c:numCache>
            </c:numRef>
          </c:val>
          <c:extLst>
            <c:ext xmlns:c16="http://schemas.microsoft.com/office/drawing/2014/chart" uri="{C3380CC4-5D6E-409C-BE32-E72D297353CC}">
              <c16:uniqueId val="{00000008-B027-4DA8-B32E-1F82F811FA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6122</c:v>
                </c:pt>
                <c:pt idx="3">
                  <c:v>5354</c:v>
                </c:pt>
                <c:pt idx="6">
                  <c:v>4570</c:v>
                </c:pt>
                <c:pt idx="9">
                  <c:v>3656</c:v>
                </c:pt>
                <c:pt idx="12">
                  <c:v>2930</c:v>
                </c:pt>
              </c:numCache>
            </c:numRef>
          </c:val>
          <c:extLst>
            <c:ext xmlns:c16="http://schemas.microsoft.com/office/drawing/2014/chart" uri="{C3380CC4-5D6E-409C-BE32-E72D297353CC}">
              <c16:uniqueId val="{00000009-B027-4DA8-B32E-1F82F811FA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24123</c:v>
                </c:pt>
                <c:pt idx="3">
                  <c:v>24026</c:v>
                </c:pt>
                <c:pt idx="6">
                  <c:v>24455</c:v>
                </c:pt>
                <c:pt idx="9">
                  <c:v>22532</c:v>
                </c:pt>
                <c:pt idx="12">
                  <c:v>20677</c:v>
                </c:pt>
              </c:numCache>
            </c:numRef>
          </c:val>
          <c:extLst>
            <c:ext xmlns:c16="http://schemas.microsoft.com/office/drawing/2014/chart" uri="{C3380CC4-5D6E-409C-BE32-E72D297353CC}">
              <c16:uniqueId val="{0000000A-B027-4DA8-B32E-1F82F811FA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5279</c:v>
                </c:pt>
                <c:pt idx="2">
                  <c:v>#N/A</c:v>
                </c:pt>
                <c:pt idx="3">
                  <c:v>#N/A</c:v>
                </c:pt>
                <c:pt idx="4">
                  <c:v>5175</c:v>
                </c:pt>
                <c:pt idx="5">
                  <c:v>#N/A</c:v>
                </c:pt>
                <c:pt idx="6">
                  <c:v>#N/A</c:v>
                </c:pt>
                <c:pt idx="7">
                  <c:v>5692</c:v>
                </c:pt>
                <c:pt idx="8">
                  <c:v>#N/A</c:v>
                </c:pt>
                <c:pt idx="9">
                  <c:v>#N/A</c:v>
                </c:pt>
                <c:pt idx="10">
                  <c:v>3422</c:v>
                </c:pt>
                <c:pt idx="11">
                  <c:v>#N/A</c:v>
                </c:pt>
                <c:pt idx="12">
                  <c:v>#N/A</c:v>
                </c:pt>
                <c:pt idx="13">
                  <c:v>1627</c:v>
                </c:pt>
                <c:pt idx="14">
                  <c:v>#N/A</c:v>
                </c:pt>
              </c:numCache>
            </c:numRef>
          </c:val>
          <c:smooth val="0"/>
          <c:extLst>
            <c:ext xmlns:c16="http://schemas.microsoft.com/office/drawing/2014/chart" uri="{C3380CC4-5D6E-409C-BE32-E72D297353CC}">
              <c16:uniqueId val="{0000000B-B027-4DA8-B32E-1F82F811FA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2813</c:v>
                </c:pt>
                <c:pt idx="1">
                  <c:v>2987</c:v>
                </c:pt>
                <c:pt idx="2">
                  <c:v>3151</c:v>
                </c:pt>
              </c:numCache>
            </c:numRef>
          </c:val>
          <c:extLst>
            <c:ext xmlns:c16="http://schemas.microsoft.com/office/drawing/2014/chart" uri="{C3380CC4-5D6E-409C-BE32-E72D297353CC}">
              <c16:uniqueId val="{00000000-49AE-4D89-9F4B-C183F1618B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9AE-4D89-9F4B-C183F1618B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2732</c:v>
                </c:pt>
                <c:pt idx="1">
                  <c:v>2695</c:v>
                </c:pt>
                <c:pt idx="2">
                  <c:v>3362</c:v>
                </c:pt>
              </c:numCache>
            </c:numRef>
          </c:val>
          <c:extLst>
            <c:ext xmlns:c16="http://schemas.microsoft.com/office/drawing/2014/chart" uri="{C3380CC4-5D6E-409C-BE32-E72D297353CC}">
              <c16:uniqueId val="{00000002-49AE-4D89-9F4B-C183F1618B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年度に起債した長峰小学校、若葉台小学校、第六中学校校舎買取事業債償還が令和３年度で終了したこと等により減となり、前年度から減となった。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債務負担行為に基づく支出額は、多摩ニュータウン学校買取費の償還が進んだことにより</a:t>
          </a:r>
          <a:r>
            <a:rPr kumimoji="1" lang="ja-JP" altLang="en-US" sz="1400">
              <a:latin typeface="ＭＳ ゴシック" pitchFamily="49" charset="-128"/>
              <a:ea typeface="ＭＳ ゴシック" pitchFamily="49" charset="-128"/>
            </a:rPr>
            <a:t>減となり、前年度から減となった。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今後も適債事業を見極めることにより、義務的経費である公債費を抑制するよう努める。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一般会計等に係る地方債の現在高は、借入額が元金償還額を下回ったことにより、前年度から減となった。</a:t>
          </a:r>
        </a:p>
        <a:p>
          <a:r>
            <a:rPr kumimoji="1" lang="ja-JP" altLang="en-US" sz="1400">
              <a:latin typeface="ＭＳ ゴシック" pitchFamily="49" charset="-128"/>
              <a:ea typeface="ＭＳ ゴシック" pitchFamily="49" charset="-128"/>
            </a:rPr>
            <a:t>債務負担行為に基づく支出予定額は、学校買取費及び</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事業に係るものの償還が進んだこと等により、前年度から減となった。</a:t>
          </a:r>
        </a:p>
        <a:p>
          <a:r>
            <a:rPr kumimoji="1" lang="ja-JP" altLang="en-US" sz="1400">
              <a:latin typeface="ＭＳ ゴシック" pitchFamily="49" charset="-128"/>
              <a:ea typeface="ＭＳ ゴシック" pitchFamily="49" charset="-128"/>
            </a:rPr>
            <a:t>公営企業債等繰入見込額は、企業債の償還が進んだこと等により、前年度から減となった。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基準財政需要額算入見込額は、公債費の減等により、</a:t>
          </a:r>
          <a:r>
            <a:rPr kumimoji="1" lang="ja-JP" altLang="en-US" sz="1400">
              <a:latin typeface="ＭＳ ゴシック" pitchFamily="49" charset="-128"/>
              <a:ea typeface="ＭＳ ゴシック" pitchFamily="49" charset="-128"/>
            </a:rPr>
            <a:t>前年度と比べて減となった。</a:t>
          </a:r>
        </a:p>
        <a:p>
          <a:r>
            <a:rPr kumimoji="1" lang="ja-JP" altLang="en-US" sz="1400">
              <a:latin typeface="ＭＳ ゴシック" pitchFamily="49" charset="-128"/>
              <a:ea typeface="ＭＳ ゴシック" pitchFamily="49" charset="-128"/>
            </a:rPr>
            <a:t>将来負担額、充当可能財源等ともに減となったが、将来負担額の減が上回ったため、将来負担比率の分子は減となった。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・公共施設整備基金は公園駐車場収益、決算余剰金及び旧環境学習センター跡地売払収入分を積み立てたことにより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財政調整基金は過年度に収入し財政調整基金に積み立てた指定寄附金を寄附目的の事業に充当するため等で取り崩した一方で、当該年度に収入した指定寄附金の積み立てや決算剰余金等を積み立て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百万円の増、庁舎建設基金は決算余剰金を積み立てたことで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百万円の増となったこと等が影響し、基金全体で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・まちづくり推進事業基金、長寿社会福祉基金：果実運用を行っていたが、現下の低金利により運用益を見込むことができないことから、事業への充当、基金の廃止等について今後検討していく。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・緑化推進基金：緑化の推進を図る事業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・長寿社会福祉基金：長寿社会に備えて在宅福祉の向上、健康づくり、ボランティア活動の活発化等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・まちづくり推進事業基金：まちづくりを推進するための事業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・都市計画事業資金積立基金：都市計画事業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・まち・ひと・しごと創生基金：地域再生法に規定するまち・ひと・しごと創生寄附活用事業に関し法人から寄附された寄附金を当該事業の財源に充当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・公共施設整備基金：公共施設駐車場の収益等で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百万円、決算余剰金で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百万円、旧環境学習センター跡地売払収入分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駐車場の収益分については、今後公共施設駐車場の整備更新等の費用に充てていく。その他については、都市基盤整備の推進、公共施設の老朽化等に対応するため、効果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・緑化推進基金：平成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・過年度に収入し財政調整基金に積み立てた指定寄附金を寄附目的の事業に充当するため等に４百万円を取り崩した一方で、当該年度に収入した指定寄附金の積み立てで８百万円の増、決算剰余金等を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・経済変動による減収や災害時などの急な財政支出が必要なときに備えるため、標準財政規模の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基準財政収入額は、市町村民税所得割の増等により増、基準財政需要額は、国勢調査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歳以上人口の増による高齢者保健福祉費（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歳以上人口）の増等により増となった。基準財政収入額、基準財政需要額ともに増となったが、基準財政収入額が上回ったため、単年度の指数では前年度から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３箇年平均では前年度と同指数となった。今後も人口の増加に伴い、基準財政収入額、基準財政需要額ともに増傾向が見込まれ、引き続き市税収納率の向上を図り、市税収入の確保に努めるとともに、適正な人員配置等により、歳入確保及び歳出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16933</xdr:rowOff>
    </xdr:to>
    <xdr:cxnSp macro="">
      <xdr:nvCxnSpPr>
        <xdr:cNvPr id="69" name="直線コネクタ 68"/>
        <xdr:cNvCxnSpPr/>
      </xdr:nvCxnSpPr>
      <xdr:spPr>
        <a:xfrm>
          <a:off x="3752850" y="65548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xdr:cNvCxnSpPr/>
      </xdr:nvCxnSpPr>
      <xdr:spPr>
        <a:xfrm>
          <a:off x="2940050" y="6518487"/>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xdr:cNvCxnSpPr/>
      </xdr:nvCxnSpPr>
      <xdr:spPr>
        <a:xfrm>
          <a:off x="2127250" y="65184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333500" y="651848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464050" y="650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45847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xdr:cNvSpPr/>
      </xdr:nvSpPr>
      <xdr:spPr>
        <a:xfrm>
          <a:off x="3702050" y="650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xdr:cNvSpPr txBox="1"/>
      </xdr:nvSpPr>
      <xdr:spPr>
        <a:xfrm>
          <a:off x="3409950" y="628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288925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5971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095500" y="64676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7843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282700" y="64676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9715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の経常一般財源においては、地方交付税、株式等譲渡所得割交付金、地方特例交付金等が減となった一方で、地方税、地方消費税交付金、法人事業税交付金、地方譲与税等が増となったことにより、総額としては増となった。一方、歳出の経常的経費充当一般財源においては、扶助費、公債費等の減の一方で、物件費、繰出金、人件費、維持補修費、補助費等が増となったことにより、総額として増となった。歳入・歳出ともに増となったが、歳出の増が上回っ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ポイントの増となった。今後も、事務事業の見直しをさらに進め、経常経費の削減を図る。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1694</xdr:rowOff>
    </xdr:to>
    <xdr:cxnSp macro="">
      <xdr:nvCxnSpPr>
        <xdr:cNvPr id="132" name="直線コネクタ 131"/>
        <xdr:cNvCxnSpPr/>
      </xdr:nvCxnSpPr>
      <xdr:spPr>
        <a:xfrm>
          <a:off x="3752850" y="10414000"/>
          <a:ext cx="762000" cy="1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4584700" y="1064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28363</xdr:rowOff>
    </xdr:to>
    <xdr:cxnSp macro="">
      <xdr:nvCxnSpPr>
        <xdr:cNvPr id="135" name="直線コネクタ 134"/>
        <xdr:cNvCxnSpPr/>
      </xdr:nvCxnSpPr>
      <xdr:spPr>
        <a:xfrm flipV="1">
          <a:off x="2940050" y="1041400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409950" y="1047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82127</xdr:rowOff>
    </xdr:to>
    <xdr:cxnSp macro="">
      <xdr:nvCxnSpPr>
        <xdr:cNvPr id="138" name="直線コネクタ 137"/>
        <xdr:cNvCxnSpPr/>
      </xdr:nvCxnSpPr>
      <xdr:spPr>
        <a:xfrm flipV="1">
          <a:off x="2127250" y="10422043"/>
          <a:ext cx="812800" cy="2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82127</xdr:rowOff>
    </xdr:to>
    <xdr:cxnSp macro="">
      <xdr:nvCxnSpPr>
        <xdr:cNvPr id="141" name="直線コネクタ 140"/>
        <xdr:cNvCxnSpPr/>
      </xdr:nvCxnSpPr>
      <xdr:spPr>
        <a:xfrm>
          <a:off x="1333500" y="10486390"/>
          <a:ext cx="79375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9715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xdr:cNvSpPr/>
      </xdr:nvSpPr>
      <xdr:spPr>
        <a:xfrm>
          <a:off x="4464050" y="10516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xdr:cNvSpPr txBox="1"/>
      </xdr:nvSpPr>
      <xdr:spPr>
        <a:xfrm>
          <a:off x="4584700" y="103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xdr:cNvSpPr/>
      </xdr:nvSpPr>
      <xdr:spPr>
        <a:xfrm>
          <a:off x="3702050" y="1036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xdr:cNvSpPr txBox="1"/>
      </xdr:nvSpPr>
      <xdr:spPr>
        <a:xfrm>
          <a:off x="3409950" y="1013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288925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6" name="テキスト ボックス 155"/>
        <xdr:cNvSpPr txBox="1"/>
      </xdr:nvSpPr>
      <xdr:spPr>
        <a:xfrm>
          <a:off x="2597150" y="101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xdr:cNvSpPr/>
      </xdr:nvSpPr>
      <xdr:spPr>
        <a:xfrm>
          <a:off x="2095500" y="10592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xdr:cNvSpPr txBox="1"/>
      </xdr:nvSpPr>
      <xdr:spPr>
        <a:xfrm>
          <a:off x="1784350" y="1036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282700" y="10435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0" name="テキスト ボックス 159"/>
        <xdr:cNvSpPr txBox="1"/>
      </xdr:nvSpPr>
      <xdr:spPr>
        <a:xfrm>
          <a:off x="971550" y="1021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常勤職員期末勤勉手当、常勤職員給料、第１種会計年度任用職員報酬の増等により人件費は増となった一方、キャッシュレス決済ポイント還元事業業務委託料等による物件費の減が影響し、全体としては、前年度から減となり、全国平均、東京都平均及び類似団体平均を下回った。今後も、適正な人員配置や事務事業評価に基づく事務事業の見直し等により、人件費・物件費等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161364</xdr:rowOff>
    </xdr:from>
    <xdr:to>
      <xdr:col>23</xdr:col>
      <xdr:colOff>133350</xdr:colOff>
      <xdr:row>83</xdr:row>
      <xdr:rowOff>8080</xdr:rowOff>
    </xdr:to>
    <xdr:cxnSp macro="">
      <xdr:nvCxnSpPr>
        <xdr:cNvPr id="197" name="直線コネクタ 196"/>
        <xdr:cNvCxnSpPr/>
      </xdr:nvCxnSpPr>
      <xdr:spPr>
        <a:xfrm flipV="1">
          <a:off x="3752850" y="13907844"/>
          <a:ext cx="762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4584700" y="1388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56572</xdr:rowOff>
    </xdr:from>
    <xdr:to>
      <xdr:col>19</xdr:col>
      <xdr:colOff>133350</xdr:colOff>
      <xdr:row>83</xdr:row>
      <xdr:rowOff>8080</xdr:rowOff>
    </xdr:to>
    <xdr:cxnSp macro="">
      <xdr:nvCxnSpPr>
        <xdr:cNvPr id="200" name="直線コネクタ 199"/>
        <xdr:cNvCxnSpPr/>
      </xdr:nvCxnSpPr>
      <xdr:spPr>
        <a:xfrm>
          <a:off x="2940050" y="13803052"/>
          <a:ext cx="812800" cy="1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409950" y="136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113760</xdr:rowOff>
    </xdr:from>
    <xdr:to>
      <xdr:col>15</xdr:col>
      <xdr:colOff>82550</xdr:colOff>
      <xdr:row>82</xdr:row>
      <xdr:rowOff>56572</xdr:rowOff>
    </xdr:to>
    <xdr:cxnSp macro="">
      <xdr:nvCxnSpPr>
        <xdr:cNvPr id="203" name="直線コネクタ 202"/>
        <xdr:cNvCxnSpPr/>
      </xdr:nvCxnSpPr>
      <xdr:spPr>
        <a:xfrm>
          <a:off x="2127250" y="13692600"/>
          <a:ext cx="8128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597150" y="138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89883</xdr:rowOff>
    </xdr:from>
    <xdr:to>
      <xdr:col>11</xdr:col>
      <xdr:colOff>31750</xdr:colOff>
      <xdr:row>81</xdr:row>
      <xdr:rowOff>113760</xdr:rowOff>
    </xdr:to>
    <xdr:cxnSp macro="">
      <xdr:nvCxnSpPr>
        <xdr:cNvPr id="206" name="直線コネクタ 205"/>
        <xdr:cNvCxnSpPr/>
      </xdr:nvCxnSpPr>
      <xdr:spPr>
        <a:xfrm>
          <a:off x="1333500" y="13668723"/>
          <a:ext cx="79375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784350" y="137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971550" y="133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110564</xdr:rowOff>
    </xdr:from>
    <xdr:to>
      <xdr:col>23</xdr:col>
      <xdr:colOff>184150</xdr:colOff>
      <xdr:row>83</xdr:row>
      <xdr:rowOff>40714</xdr:rowOff>
    </xdr:to>
    <xdr:sp macro="" textlink="">
      <xdr:nvSpPr>
        <xdr:cNvPr id="216" name="楕円 215"/>
        <xdr:cNvSpPr/>
      </xdr:nvSpPr>
      <xdr:spPr>
        <a:xfrm>
          <a:off x="4464050" y="13857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127091</xdr:rowOff>
    </xdr:from>
    <xdr:ext cx="762000" cy="259045"/>
    <xdr:sp macro="" textlink="">
      <xdr:nvSpPr>
        <xdr:cNvPr id="217" name="人件費・物件費等の状況該当値テキスト"/>
        <xdr:cNvSpPr txBox="1"/>
      </xdr:nvSpPr>
      <xdr:spPr>
        <a:xfrm>
          <a:off x="4584700" y="1370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128730</xdr:rowOff>
    </xdr:from>
    <xdr:to>
      <xdr:col>19</xdr:col>
      <xdr:colOff>184150</xdr:colOff>
      <xdr:row>83</xdr:row>
      <xdr:rowOff>58880</xdr:rowOff>
    </xdr:to>
    <xdr:sp macro="" textlink="">
      <xdr:nvSpPr>
        <xdr:cNvPr id="218" name="楕円 217"/>
        <xdr:cNvSpPr/>
      </xdr:nvSpPr>
      <xdr:spPr>
        <a:xfrm>
          <a:off x="3702050" y="1387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43657</xdr:rowOff>
    </xdr:from>
    <xdr:ext cx="736600" cy="259045"/>
    <xdr:sp macro="" textlink="">
      <xdr:nvSpPr>
        <xdr:cNvPr id="219" name="テキスト ボックス 218"/>
        <xdr:cNvSpPr txBox="1"/>
      </xdr:nvSpPr>
      <xdr:spPr>
        <a:xfrm>
          <a:off x="3409950" y="1395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5772</xdr:rowOff>
    </xdr:from>
    <xdr:to>
      <xdr:col>15</xdr:col>
      <xdr:colOff>133350</xdr:colOff>
      <xdr:row>82</xdr:row>
      <xdr:rowOff>107372</xdr:rowOff>
    </xdr:to>
    <xdr:sp macro="" textlink="">
      <xdr:nvSpPr>
        <xdr:cNvPr id="220" name="楕円 219"/>
        <xdr:cNvSpPr/>
      </xdr:nvSpPr>
      <xdr:spPr>
        <a:xfrm>
          <a:off x="2889250" y="13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117549</xdr:rowOff>
    </xdr:from>
    <xdr:ext cx="762000" cy="259045"/>
    <xdr:sp macro="" textlink="">
      <xdr:nvSpPr>
        <xdr:cNvPr id="221" name="テキスト ボックス 220"/>
        <xdr:cNvSpPr txBox="1"/>
      </xdr:nvSpPr>
      <xdr:spPr>
        <a:xfrm>
          <a:off x="2597150" y="1352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62960</xdr:rowOff>
    </xdr:from>
    <xdr:to>
      <xdr:col>11</xdr:col>
      <xdr:colOff>82550</xdr:colOff>
      <xdr:row>81</xdr:row>
      <xdr:rowOff>164560</xdr:rowOff>
    </xdr:to>
    <xdr:sp macro="" textlink="">
      <xdr:nvSpPr>
        <xdr:cNvPr id="222" name="楕円 221"/>
        <xdr:cNvSpPr/>
      </xdr:nvSpPr>
      <xdr:spPr>
        <a:xfrm>
          <a:off x="2095500" y="1364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3287</xdr:rowOff>
    </xdr:from>
    <xdr:ext cx="762000" cy="259045"/>
    <xdr:sp macro="" textlink="">
      <xdr:nvSpPr>
        <xdr:cNvPr id="223" name="テキスト ボックス 222"/>
        <xdr:cNvSpPr txBox="1"/>
      </xdr:nvSpPr>
      <xdr:spPr>
        <a:xfrm>
          <a:off x="1784350" y="1341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39083</xdr:rowOff>
    </xdr:from>
    <xdr:to>
      <xdr:col>7</xdr:col>
      <xdr:colOff>31750</xdr:colOff>
      <xdr:row>81</xdr:row>
      <xdr:rowOff>140683</xdr:rowOff>
    </xdr:to>
    <xdr:sp macro="" textlink="">
      <xdr:nvSpPr>
        <xdr:cNvPr id="224" name="楕円 223"/>
        <xdr:cNvSpPr/>
      </xdr:nvSpPr>
      <xdr:spPr>
        <a:xfrm>
          <a:off x="1282700" y="13617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125460</xdr:rowOff>
    </xdr:from>
    <xdr:ext cx="762000" cy="259045"/>
    <xdr:sp macro="" textlink="">
      <xdr:nvSpPr>
        <xdr:cNvPr id="225" name="テキスト ボックス 224"/>
        <xdr:cNvSpPr txBox="1"/>
      </xdr:nvSpPr>
      <xdr:spPr>
        <a:xfrm>
          <a:off x="971550" y="1370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の減となり、過去５年で最も低い水準となった。今後も東京都水準を上限として目標設定し、給与水準の適正化に努める。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88</xdr:row>
      <xdr:rowOff>17236</xdr:rowOff>
    </xdr:to>
    <xdr:cxnSp macro="">
      <xdr:nvCxnSpPr>
        <xdr:cNvPr id="261" name="直線コネクタ 260"/>
        <xdr:cNvCxnSpPr/>
      </xdr:nvCxnSpPr>
      <xdr:spPr>
        <a:xfrm flipV="1">
          <a:off x="14712950" y="14553111"/>
          <a:ext cx="762000" cy="2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103414</xdr:rowOff>
    </xdr:to>
    <xdr:cxnSp macro="">
      <xdr:nvCxnSpPr>
        <xdr:cNvPr id="264" name="直線コネクタ 263"/>
        <xdr:cNvCxnSpPr/>
      </xdr:nvCxnSpPr>
      <xdr:spPr>
        <a:xfrm flipV="1">
          <a:off x="13903960" y="14769556"/>
          <a:ext cx="80899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87086</xdr:rowOff>
    </xdr:to>
    <xdr:cxnSp macro="">
      <xdr:nvCxnSpPr>
        <xdr:cNvPr id="267" name="直線コネクタ 266"/>
        <xdr:cNvCxnSpPr/>
      </xdr:nvCxnSpPr>
      <xdr:spPr>
        <a:xfrm flipV="1">
          <a:off x="13106400" y="14855734"/>
          <a:ext cx="79756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87086</xdr:rowOff>
    </xdr:to>
    <xdr:cxnSp macro="">
      <xdr:nvCxnSpPr>
        <xdr:cNvPr id="270" name="直線コネクタ 269"/>
        <xdr:cNvCxnSpPr/>
      </xdr:nvCxnSpPr>
      <xdr:spPr>
        <a:xfrm>
          <a:off x="12293600" y="14907441"/>
          <a:ext cx="8128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xdr:cNvSpPr/>
      </xdr:nvSpPr>
      <xdr:spPr>
        <a:xfrm>
          <a:off x="15427960" y="145023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xdr:cNvSpPr txBox="1"/>
      </xdr:nvSpPr>
      <xdr:spPr>
        <a:xfrm>
          <a:off x="15563850" y="144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xdr:cNvSpPr/>
      </xdr:nvSpPr>
      <xdr:spPr>
        <a:xfrm>
          <a:off x="14665960" y="147225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xdr:cNvSpPr txBox="1"/>
      </xdr:nvSpPr>
      <xdr:spPr>
        <a:xfrm>
          <a:off x="14370050" y="148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4" name="楕円 283"/>
        <xdr:cNvSpPr/>
      </xdr:nvSpPr>
      <xdr:spPr>
        <a:xfrm>
          <a:off x="13868400" y="14804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5" name="テキスト ボックス 284"/>
        <xdr:cNvSpPr txBox="1"/>
      </xdr:nvSpPr>
      <xdr:spPr>
        <a:xfrm>
          <a:off x="13557250" y="1489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6" name="楕円 285"/>
        <xdr:cNvSpPr/>
      </xdr:nvSpPr>
      <xdr:spPr>
        <a:xfrm>
          <a:off x="13055600" y="149562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7" name="テキスト ボックス 286"/>
        <xdr:cNvSpPr txBox="1"/>
      </xdr:nvSpPr>
      <xdr:spPr>
        <a:xfrm>
          <a:off x="12763500" y="1504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xdr:cNvSpPr/>
      </xdr:nvSpPr>
      <xdr:spPr>
        <a:xfrm>
          <a:off x="12242800" y="14856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xdr:cNvSpPr txBox="1"/>
      </xdr:nvSpPr>
      <xdr:spPr>
        <a:xfrm>
          <a:off x="1195070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人下回った。今後も民間委託の推進や事務事業の見直し等により、簡素で効率的な執行体制の構築に努める。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5292</xdr:rowOff>
    </xdr:to>
    <xdr:cxnSp macro="">
      <xdr:nvCxnSpPr>
        <xdr:cNvPr id="324" name="直線コネクタ 323"/>
        <xdr:cNvCxnSpPr/>
      </xdr:nvCxnSpPr>
      <xdr:spPr>
        <a:xfrm>
          <a:off x="14712950" y="10059670"/>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11324</xdr:rowOff>
    </xdr:to>
    <xdr:cxnSp macro="">
      <xdr:nvCxnSpPr>
        <xdr:cNvPr id="327" name="直線コネクタ 326"/>
        <xdr:cNvCxnSpPr/>
      </xdr:nvCxnSpPr>
      <xdr:spPr>
        <a:xfrm flipV="1">
          <a:off x="13903960" y="10059670"/>
          <a:ext cx="80899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11324</xdr:rowOff>
    </xdr:from>
    <xdr:to>
      <xdr:col>72</xdr:col>
      <xdr:colOff>203200</xdr:colOff>
      <xdr:row>60</xdr:row>
      <xdr:rowOff>15346</xdr:rowOff>
    </xdr:to>
    <xdr:cxnSp macro="">
      <xdr:nvCxnSpPr>
        <xdr:cNvPr id="330" name="直線コネクタ 329"/>
        <xdr:cNvCxnSpPr/>
      </xdr:nvCxnSpPr>
      <xdr:spPr>
        <a:xfrm flipV="1">
          <a:off x="13106400" y="10069724"/>
          <a:ext cx="79756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15346</xdr:rowOff>
    </xdr:from>
    <xdr:to>
      <xdr:col>68</xdr:col>
      <xdr:colOff>152400</xdr:colOff>
      <xdr:row>60</xdr:row>
      <xdr:rowOff>49530</xdr:rowOff>
    </xdr:to>
    <xdr:cxnSp macro="">
      <xdr:nvCxnSpPr>
        <xdr:cNvPr id="333" name="直線コネクタ 332"/>
        <xdr:cNvCxnSpPr/>
      </xdr:nvCxnSpPr>
      <xdr:spPr>
        <a:xfrm flipV="1">
          <a:off x="12293600" y="10073746"/>
          <a:ext cx="8128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3" name="楕円 342"/>
        <xdr:cNvSpPr/>
      </xdr:nvSpPr>
      <xdr:spPr>
        <a:xfrm>
          <a:off x="15427960" y="100167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142469</xdr:rowOff>
    </xdr:from>
    <xdr:ext cx="762000" cy="259045"/>
    <xdr:sp macro="" textlink="">
      <xdr:nvSpPr>
        <xdr:cNvPr id="344" name="定員管理の状況該当値テキスト"/>
        <xdr:cNvSpPr txBox="1"/>
      </xdr:nvSpPr>
      <xdr:spPr>
        <a:xfrm>
          <a:off x="1556385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5" name="楕円 344"/>
        <xdr:cNvSpPr/>
      </xdr:nvSpPr>
      <xdr:spPr>
        <a:xfrm>
          <a:off x="14665960" y="10012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6" name="テキスト ボックス 345"/>
        <xdr:cNvSpPr txBox="1"/>
      </xdr:nvSpPr>
      <xdr:spPr>
        <a:xfrm>
          <a:off x="14370050" y="978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131974</xdr:rowOff>
    </xdr:from>
    <xdr:to>
      <xdr:col>73</xdr:col>
      <xdr:colOff>44450</xdr:colOff>
      <xdr:row>60</xdr:row>
      <xdr:rowOff>62124</xdr:rowOff>
    </xdr:to>
    <xdr:sp macro="" textlink="">
      <xdr:nvSpPr>
        <xdr:cNvPr id="347" name="楕円 346"/>
        <xdr:cNvSpPr/>
      </xdr:nvSpPr>
      <xdr:spPr>
        <a:xfrm>
          <a:off x="13868400" y="100227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48" name="テキスト ボックス 347"/>
        <xdr:cNvSpPr txBox="1"/>
      </xdr:nvSpPr>
      <xdr:spPr>
        <a:xfrm>
          <a:off x="13557250" y="979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135996</xdr:rowOff>
    </xdr:from>
    <xdr:to>
      <xdr:col>68</xdr:col>
      <xdr:colOff>203200</xdr:colOff>
      <xdr:row>60</xdr:row>
      <xdr:rowOff>66146</xdr:rowOff>
    </xdr:to>
    <xdr:sp macro="" textlink="">
      <xdr:nvSpPr>
        <xdr:cNvPr id="349" name="楕円 348"/>
        <xdr:cNvSpPr/>
      </xdr:nvSpPr>
      <xdr:spPr>
        <a:xfrm>
          <a:off x="13055600" y="100267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76323</xdr:rowOff>
    </xdr:from>
    <xdr:ext cx="762000" cy="259045"/>
    <xdr:sp macro="" textlink="">
      <xdr:nvSpPr>
        <xdr:cNvPr id="350" name="テキスト ボックス 349"/>
        <xdr:cNvSpPr txBox="1"/>
      </xdr:nvSpPr>
      <xdr:spPr>
        <a:xfrm>
          <a:off x="12763500" y="979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xdr:cNvSpPr/>
      </xdr:nvSpPr>
      <xdr:spPr>
        <a:xfrm>
          <a:off x="122428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2" name="テキスト ボックス 351"/>
        <xdr:cNvSpPr txBox="1"/>
      </xdr:nvSpPr>
      <xdr:spPr>
        <a:xfrm>
          <a:off x="11950700" y="98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が、全国平均及び類似団体平均を下回った。その要因としては、臨時財政対策債発行可能額の減等による。今後も適債事業を見極めることにより、義務的経費である公債費を極力抑制するよう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85" name="直線コネクタ 384"/>
        <xdr:cNvCxnSpPr/>
      </xdr:nvCxnSpPr>
      <xdr:spPr>
        <a:xfrm>
          <a:off x="14712950" y="6683587"/>
          <a:ext cx="762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145627</xdr:rowOff>
    </xdr:to>
    <xdr:cxnSp macro="">
      <xdr:nvCxnSpPr>
        <xdr:cNvPr id="388" name="直線コネクタ 387"/>
        <xdr:cNvCxnSpPr/>
      </xdr:nvCxnSpPr>
      <xdr:spPr>
        <a:xfrm>
          <a:off x="13903960" y="6675543"/>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137583</xdr:rowOff>
    </xdr:to>
    <xdr:cxnSp macro="">
      <xdr:nvCxnSpPr>
        <xdr:cNvPr id="391" name="直線コネクタ 390"/>
        <xdr:cNvCxnSpPr/>
      </xdr:nvCxnSpPr>
      <xdr:spPr>
        <a:xfrm>
          <a:off x="13106400" y="6667500"/>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129540</xdr:rowOff>
    </xdr:to>
    <xdr:cxnSp macro="">
      <xdr:nvCxnSpPr>
        <xdr:cNvPr id="394" name="直線コネクタ 393"/>
        <xdr:cNvCxnSpPr/>
      </xdr:nvCxnSpPr>
      <xdr:spPr>
        <a:xfrm>
          <a:off x="12293600" y="6651414"/>
          <a:ext cx="8128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4" name="楕円 403"/>
        <xdr:cNvSpPr/>
      </xdr:nvSpPr>
      <xdr:spPr>
        <a:xfrm>
          <a:off x="15427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5" name="公債費負担の状況該当値テキスト"/>
        <xdr:cNvSpPr txBox="1"/>
      </xdr:nvSpPr>
      <xdr:spPr>
        <a:xfrm>
          <a:off x="1556385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6" name="楕円 405"/>
        <xdr:cNvSpPr/>
      </xdr:nvSpPr>
      <xdr:spPr>
        <a:xfrm>
          <a:off x="14665960" y="66327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7" name="テキスト ボックス 406"/>
        <xdr:cNvSpPr txBox="1"/>
      </xdr:nvSpPr>
      <xdr:spPr>
        <a:xfrm>
          <a:off x="1437005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xdr:cNvSpPr/>
      </xdr:nvSpPr>
      <xdr:spPr>
        <a:xfrm>
          <a:off x="138684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xdr:cNvSpPr txBox="1"/>
      </xdr:nvSpPr>
      <xdr:spPr>
        <a:xfrm>
          <a:off x="135572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xdr:cNvSpPr/>
      </xdr:nvSpPr>
      <xdr:spPr>
        <a:xfrm>
          <a:off x="13055600" y="66167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xdr:cNvSpPr txBox="1"/>
      </xdr:nvSpPr>
      <xdr:spPr>
        <a:xfrm>
          <a:off x="127635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12" name="楕円 411"/>
        <xdr:cNvSpPr/>
      </xdr:nvSpPr>
      <xdr:spPr>
        <a:xfrm>
          <a:off x="12242800" y="66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13" name="テキスト ボックス 412"/>
        <xdr:cNvSpPr txBox="1"/>
      </xdr:nvSpPr>
      <xdr:spPr>
        <a:xfrm>
          <a:off x="11950700" y="63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全国平均、東京都平均及び類似団体平均を上回った。その要因としては、地方債現在高の減や、学校買取費の償還が進んだこと等による債務負担行為に基づく支出予定額の減等による。今後も適債事業を見極めることにより、義務的経費である公債費を極力抑制す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96379</xdr:rowOff>
    </xdr:from>
    <xdr:to>
      <xdr:col>81</xdr:col>
      <xdr:colOff>44450</xdr:colOff>
      <xdr:row>15</xdr:row>
      <xdr:rowOff>60325</xdr:rowOff>
    </xdr:to>
    <xdr:cxnSp macro="">
      <xdr:nvCxnSpPr>
        <xdr:cNvPr id="447" name="直線コネクタ 446"/>
        <xdr:cNvCxnSpPr/>
      </xdr:nvCxnSpPr>
      <xdr:spPr>
        <a:xfrm flipV="1">
          <a:off x="14712950" y="2443339"/>
          <a:ext cx="762000" cy="1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5563850" y="2182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16</xdr:row>
      <xdr:rowOff>91299</xdr:rowOff>
    </xdr:to>
    <xdr:cxnSp macro="">
      <xdr:nvCxnSpPr>
        <xdr:cNvPr id="450" name="直線コネクタ 449"/>
        <xdr:cNvCxnSpPr/>
      </xdr:nvCxnSpPr>
      <xdr:spPr>
        <a:xfrm flipV="1">
          <a:off x="13903960" y="2574925"/>
          <a:ext cx="80899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67169</xdr:rowOff>
    </xdr:from>
    <xdr:to>
      <xdr:col>72</xdr:col>
      <xdr:colOff>203200</xdr:colOff>
      <xdr:row>16</xdr:row>
      <xdr:rowOff>91299</xdr:rowOff>
    </xdr:to>
    <xdr:cxnSp macro="">
      <xdr:nvCxnSpPr>
        <xdr:cNvPr id="453" name="直線コネクタ 452"/>
        <xdr:cNvCxnSpPr/>
      </xdr:nvCxnSpPr>
      <xdr:spPr>
        <a:xfrm>
          <a:off x="13106400" y="2749409"/>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67169</xdr:rowOff>
    </xdr:from>
    <xdr:to>
      <xdr:col>68</xdr:col>
      <xdr:colOff>152400</xdr:colOff>
      <xdr:row>16</xdr:row>
      <xdr:rowOff>79234</xdr:rowOff>
    </xdr:to>
    <xdr:cxnSp macro="">
      <xdr:nvCxnSpPr>
        <xdr:cNvPr id="456" name="直線コネクタ 455"/>
        <xdr:cNvCxnSpPr/>
      </xdr:nvCxnSpPr>
      <xdr:spPr>
        <a:xfrm flipV="1">
          <a:off x="12293600" y="2749409"/>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45579</xdr:rowOff>
    </xdr:from>
    <xdr:to>
      <xdr:col>81</xdr:col>
      <xdr:colOff>95250</xdr:colOff>
      <xdr:row>14</xdr:row>
      <xdr:rowOff>147179</xdr:rowOff>
    </xdr:to>
    <xdr:sp macro="" textlink="">
      <xdr:nvSpPr>
        <xdr:cNvPr id="466" name="楕円 465"/>
        <xdr:cNvSpPr/>
      </xdr:nvSpPr>
      <xdr:spPr>
        <a:xfrm>
          <a:off x="15427960" y="239253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93856</xdr:rowOff>
    </xdr:from>
    <xdr:ext cx="762000" cy="259045"/>
    <xdr:sp macro="" textlink="">
      <xdr:nvSpPr>
        <xdr:cNvPr id="467" name="将来負担の状況該当値テキスト"/>
        <xdr:cNvSpPr txBox="1"/>
      </xdr:nvSpPr>
      <xdr:spPr>
        <a:xfrm>
          <a:off x="15563850" y="24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8" name="楕円 467"/>
        <xdr:cNvSpPr/>
      </xdr:nvSpPr>
      <xdr:spPr>
        <a:xfrm>
          <a:off x="14665960" y="2524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69" name="テキスト ボックス 468"/>
        <xdr:cNvSpPr txBox="1"/>
      </xdr:nvSpPr>
      <xdr:spPr>
        <a:xfrm>
          <a:off x="14370050" y="261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40499</xdr:rowOff>
    </xdr:from>
    <xdr:to>
      <xdr:col>73</xdr:col>
      <xdr:colOff>44450</xdr:colOff>
      <xdr:row>16</xdr:row>
      <xdr:rowOff>142099</xdr:rowOff>
    </xdr:to>
    <xdr:sp macro="" textlink="">
      <xdr:nvSpPr>
        <xdr:cNvPr id="470" name="楕円 469"/>
        <xdr:cNvSpPr/>
      </xdr:nvSpPr>
      <xdr:spPr>
        <a:xfrm>
          <a:off x="13868400" y="2722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126876</xdr:rowOff>
    </xdr:from>
    <xdr:ext cx="762000" cy="259045"/>
    <xdr:sp macro="" textlink="">
      <xdr:nvSpPr>
        <xdr:cNvPr id="471" name="テキスト ボックス 470"/>
        <xdr:cNvSpPr txBox="1"/>
      </xdr:nvSpPr>
      <xdr:spPr>
        <a:xfrm>
          <a:off x="13557250" y="280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16369</xdr:rowOff>
    </xdr:from>
    <xdr:to>
      <xdr:col>68</xdr:col>
      <xdr:colOff>203200</xdr:colOff>
      <xdr:row>16</xdr:row>
      <xdr:rowOff>117969</xdr:rowOff>
    </xdr:to>
    <xdr:sp macro="" textlink="">
      <xdr:nvSpPr>
        <xdr:cNvPr id="472" name="楕円 471"/>
        <xdr:cNvSpPr/>
      </xdr:nvSpPr>
      <xdr:spPr>
        <a:xfrm>
          <a:off x="13055600" y="269860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102746</xdr:rowOff>
    </xdr:from>
    <xdr:ext cx="762000" cy="259045"/>
    <xdr:sp macro="" textlink="">
      <xdr:nvSpPr>
        <xdr:cNvPr id="473" name="テキスト ボックス 472"/>
        <xdr:cNvSpPr txBox="1"/>
      </xdr:nvSpPr>
      <xdr:spPr>
        <a:xfrm>
          <a:off x="12763500" y="27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28434</xdr:rowOff>
    </xdr:from>
    <xdr:to>
      <xdr:col>64</xdr:col>
      <xdr:colOff>152400</xdr:colOff>
      <xdr:row>16</xdr:row>
      <xdr:rowOff>130034</xdr:rowOff>
    </xdr:to>
    <xdr:sp macro="" textlink="">
      <xdr:nvSpPr>
        <xdr:cNvPr id="474" name="楕円 473"/>
        <xdr:cNvSpPr/>
      </xdr:nvSpPr>
      <xdr:spPr>
        <a:xfrm>
          <a:off x="12242800" y="27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114811</xdr:rowOff>
    </xdr:from>
    <xdr:ext cx="762000" cy="259045"/>
    <xdr:sp macro="" textlink="">
      <xdr:nvSpPr>
        <xdr:cNvPr id="475" name="テキスト ボックス 474"/>
        <xdr:cNvSpPr txBox="1"/>
      </xdr:nvSpPr>
      <xdr:spPr>
        <a:xfrm>
          <a:off x="11950700" y="27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常勤職員期末勤勉手当、常勤職員給料、第１種会計年度任用職員報酬の増等が増となった一方、常勤職員の時間外勤務手当等の減もあり、前年度と同数値となり、東京都平均及び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今後も働き方改革を推進することによる適正な人員配置等の行政改革を進め、人件費の適正化に努める。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138430</xdr:rowOff>
    </xdr:to>
    <xdr:cxnSp macro="">
      <xdr:nvCxnSpPr>
        <xdr:cNvPr id="66" name="直線コネクタ 65"/>
        <xdr:cNvCxnSpPr/>
      </xdr:nvCxnSpPr>
      <xdr:spPr>
        <a:xfrm>
          <a:off x="3987800" y="648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50800</xdr:rowOff>
    </xdr:to>
    <xdr:cxnSp macro="">
      <xdr:nvCxnSpPr>
        <xdr:cNvPr id="69" name="直線コネクタ 68"/>
        <xdr:cNvCxnSpPr/>
      </xdr:nvCxnSpPr>
      <xdr:spPr>
        <a:xfrm flipV="1">
          <a:off x="3098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50800</xdr:rowOff>
    </xdr:to>
    <xdr:cxnSp macro="">
      <xdr:nvCxnSpPr>
        <xdr:cNvPr id="72" name="直線コネクタ 71"/>
        <xdr:cNvCxnSpPr/>
      </xdr:nvCxnSpPr>
      <xdr:spPr>
        <a:xfrm>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35560</xdr:rowOff>
    </xdr:to>
    <xdr:cxnSp macro="">
      <xdr:nvCxnSpPr>
        <xdr:cNvPr id="75" name="直線コネクタ 74"/>
        <xdr:cNvCxnSpPr/>
      </xdr:nvCxnSpPr>
      <xdr:spPr>
        <a:xfrm>
          <a:off x="1320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令和４年度は、物件費の経常経費が前年度を上回り、国庫支出金は前年度より増となったが、東京都からの補助金等の特定財源の減による充当一般財源の増等により、前年度より</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ポイント増となり、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19</xdr:row>
      <xdr:rowOff>165862</xdr:rowOff>
    </xdr:to>
    <xdr:cxnSp macro="">
      <xdr:nvCxnSpPr>
        <xdr:cNvPr id="125" name="直線コネクタ 124"/>
        <xdr:cNvCxnSpPr/>
      </xdr:nvCxnSpPr>
      <xdr:spPr>
        <a:xfrm>
          <a:off x="15671800" y="314909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62992</xdr:rowOff>
    </xdr:to>
    <xdr:cxnSp macro="">
      <xdr:nvCxnSpPr>
        <xdr:cNvPr id="128" name="直線コネクタ 127"/>
        <xdr:cNvCxnSpPr/>
      </xdr:nvCxnSpPr>
      <xdr:spPr>
        <a:xfrm>
          <a:off x="14782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81280</xdr:rowOff>
    </xdr:to>
    <xdr:cxnSp macro="">
      <xdr:nvCxnSpPr>
        <xdr:cNvPr id="131" name="直線コネクタ 130"/>
        <xdr:cNvCxnSpPr/>
      </xdr:nvCxnSpPr>
      <xdr:spPr>
        <a:xfrm flipV="1">
          <a:off x="13893800" y="3085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81280</xdr:rowOff>
    </xdr:to>
    <xdr:cxnSp macro="">
      <xdr:nvCxnSpPr>
        <xdr:cNvPr id="134" name="直線コネクタ 133"/>
        <xdr:cNvCxnSpPr/>
      </xdr:nvCxnSpPr>
      <xdr:spPr>
        <a:xfrm>
          <a:off x="13004800" y="3139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115062</xdr:rowOff>
    </xdr:from>
    <xdr:to>
      <xdr:col>82</xdr:col>
      <xdr:colOff>158750</xdr:colOff>
      <xdr:row>20</xdr:row>
      <xdr:rowOff>45212</xdr:rowOff>
    </xdr:to>
    <xdr:sp macro="" textlink="">
      <xdr:nvSpPr>
        <xdr:cNvPr id="144" name="楕円 143"/>
        <xdr:cNvSpPr/>
      </xdr:nvSpPr>
      <xdr:spPr>
        <a:xfrm>
          <a:off x="164592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87139</xdr:rowOff>
    </xdr:from>
    <xdr:ext cx="762000" cy="259045"/>
    <xdr:sp macro="" textlink="">
      <xdr:nvSpPr>
        <xdr:cNvPr id="145" name="物件費該当値テキスト"/>
        <xdr:cNvSpPr txBox="1"/>
      </xdr:nvSpPr>
      <xdr:spPr>
        <a:xfrm>
          <a:off x="165989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6" name="楕円 145"/>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7" name="テキスト ボックス 146"/>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8" name="楕円 147"/>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9" name="テキスト ボックス 148"/>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2" name="楕円 151"/>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3" name="テキスト ボックス 152"/>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令和４年度は、社会福祉費や児童福祉費等の経常経費は前年度を上回ったものの、国や東京都からの補助金等の特定財源の増による充当一般財源の減により、前年度から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が、全国平均、東京都平均及び類似団体平均を上回った。子育て世代である比較的若い年齢層の世帯が多いこと等から、今後も扶助費の経常経費は増が見込まれるが、施設及び施策の充実を図りつつ、特定財源の確保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58</xdr:row>
      <xdr:rowOff>43180</xdr:rowOff>
    </xdr:to>
    <xdr:cxnSp macro="">
      <xdr:nvCxnSpPr>
        <xdr:cNvPr id="186" name="直線コネクタ 185"/>
        <xdr:cNvCxnSpPr/>
      </xdr:nvCxnSpPr>
      <xdr:spPr>
        <a:xfrm flipV="1">
          <a:off x="3987800" y="9872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43180</xdr:rowOff>
    </xdr:from>
    <xdr:to>
      <xdr:col>19</xdr:col>
      <xdr:colOff>187325</xdr:colOff>
      <xdr:row>58</xdr:row>
      <xdr:rowOff>96520</xdr:rowOff>
    </xdr:to>
    <xdr:cxnSp macro="">
      <xdr:nvCxnSpPr>
        <xdr:cNvPr id="189" name="直線コネクタ 188"/>
        <xdr:cNvCxnSpPr/>
      </xdr:nvCxnSpPr>
      <xdr:spPr>
        <a:xfrm flipV="1">
          <a:off x="3098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96520</xdr:rowOff>
    </xdr:to>
    <xdr:cxnSp macro="">
      <xdr:nvCxnSpPr>
        <xdr:cNvPr id="192" name="直線コネクタ 191"/>
        <xdr:cNvCxnSpPr/>
      </xdr:nvCxnSpPr>
      <xdr:spPr>
        <a:xfrm>
          <a:off x="2209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66040</xdr:rowOff>
    </xdr:from>
    <xdr:to>
      <xdr:col>11</xdr:col>
      <xdr:colOff>9525</xdr:colOff>
      <xdr:row>58</xdr:row>
      <xdr:rowOff>81280</xdr:rowOff>
    </xdr:to>
    <xdr:cxnSp macro="">
      <xdr:nvCxnSpPr>
        <xdr:cNvPr id="195" name="直線コネクタ 194"/>
        <xdr:cNvCxnSpPr/>
      </xdr:nvCxnSpPr>
      <xdr:spPr>
        <a:xfrm>
          <a:off x="1320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5" name="楕円 204"/>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6" name="扶助費該当値テキスト"/>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163830</xdr:rowOff>
    </xdr:from>
    <xdr:to>
      <xdr:col>20</xdr:col>
      <xdr:colOff>38100</xdr:colOff>
      <xdr:row>58</xdr:row>
      <xdr:rowOff>93980</xdr:rowOff>
    </xdr:to>
    <xdr:sp macro="" textlink="">
      <xdr:nvSpPr>
        <xdr:cNvPr id="207" name="楕円 206"/>
        <xdr:cNvSpPr/>
      </xdr:nvSpPr>
      <xdr:spPr>
        <a:xfrm>
          <a:off x="3937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78757</xdr:rowOff>
    </xdr:from>
    <xdr:ext cx="736600" cy="259045"/>
    <xdr:sp macro="" textlink="">
      <xdr:nvSpPr>
        <xdr:cNvPr id="208" name="テキスト ボックス 207"/>
        <xdr:cNvSpPr txBox="1"/>
      </xdr:nvSpPr>
      <xdr:spPr>
        <a:xfrm>
          <a:off x="3606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45720</xdr:rowOff>
    </xdr:from>
    <xdr:to>
      <xdr:col>15</xdr:col>
      <xdr:colOff>149225</xdr:colOff>
      <xdr:row>58</xdr:row>
      <xdr:rowOff>147320</xdr:rowOff>
    </xdr:to>
    <xdr:sp macro="" textlink="">
      <xdr:nvSpPr>
        <xdr:cNvPr id="209" name="楕円 208"/>
        <xdr:cNvSpPr/>
      </xdr:nvSpPr>
      <xdr:spPr>
        <a:xfrm>
          <a:off x="3048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132097</xdr:rowOff>
    </xdr:from>
    <xdr:ext cx="762000" cy="259045"/>
    <xdr:sp macro="" textlink="">
      <xdr:nvSpPr>
        <xdr:cNvPr id="210" name="テキスト ボックス 209"/>
        <xdr:cNvSpPr txBox="1"/>
      </xdr:nvSpPr>
      <xdr:spPr>
        <a:xfrm>
          <a:off x="2717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1" name="楕円 210"/>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2" name="テキスト ボックス 211"/>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xdr:rowOff>
    </xdr:from>
    <xdr:to>
      <xdr:col>6</xdr:col>
      <xdr:colOff>171450</xdr:colOff>
      <xdr:row>58</xdr:row>
      <xdr:rowOff>116840</xdr:rowOff>
    </xdr:to>
    <xdr:sp macro="" textlink="">
      <xdr:nvSpPr>
        <xdr:cNvPr id="213" name="楕円 212"/>
        <xdr:cNvSpPr/>
      </xdr:nvSpPr>
      <xdr:spPr>
        <a:xfrm>
          <a:off x="1270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101617</xdr:rowOff>
    </xdr:from>
    <xdr:ext cx="762000" cy="259045"/>
    <xdr:sp macro="" textlink="">
      <xdr:nvSpPr>
        <xdr:cNvPr id="214" name="テキスト ボックス 213"/>
        <xdr:cNvSpPr txBox="1"/>
      </xdr:nvSpPr>
      <xdr:spPr>
        <a:xfrm>
          <a:off x="939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全国平均、東京都平均及び類似団体平均を下回った。要因としては、特別会計の運営が概ね健全であり、繰出金が抑えられていること等が挙げられるが、高齢化の進展に伴い、国民健康保険事業や介護保険などの繰出金の増が見込まれるため、保険税（料）の見直し等により、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82550</xdr:rowOff>
    </xdr:to>
    <xdr:cxnSp macro="">
      <xdr:nvCxnSpPr>
        <xdr:cNvPr id="247" name="直線コネクタ 246"/>
        <xdr:cNvCxnSpPr/>
      </xdr:nvCxnSpPr>
      <xdr:spPr>
        <a:xfrm>
          <a:off x="15671800" y="943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6350</xdr:rowOff>
    </xdr:from>
    <xdr:to>
      <xdr:col>78</xdr:col>
      <xdr:colOff>69850</xdr:colOff>
      <xdr:row>55</xdr:row>
      <xdr:rowOff>6350</xdr:rowOff>
    </xdr:to>
    <xdr:cxnSp macro="">
      <xdr:nvCxnSpPr>
        <xdr:cNvPr id="250" name="直線コネクタ 249"/>
        <xdr:cNvCxnSpPr/>
      </xdr:nvCxnSpPr>
      <xdr:spPr>
        <a:xfrm>
          <a:off x="14782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55</xdr:row>
      <xdr:rowOff>19050</xdr:rowOff>
    </xdr:to>
    <xdr:cxnSp macro="">
      <xdr:nvCxnSpPr>
        <xdr:cNvPr id="253" name="直線コネクタ 252"/>
        <xdr:cNvCxnSpPr/>
      </xdr:nvCxnSpPr>
      <xdr:spPr>
        <a:xfrm flipV="1">
          <a:off x="13893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19050</xdr:rowOff>
    </xdr:to>
    <xdr:cxnSp macro="">
      <xdr:nvCxnSpPr>
        <xdr:cNvPr id="256" name="直線コネクタ 255"/>
        <xdr:cNvCxnSpPr/>
      </xdr:nvCxnSpPr>
      <xdr:spPr>
        <a:xfrm>
          <a:off x="13004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66" name="楕円 265"/>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67"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68" name="楕円 267"/>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69" name="テキスト ボックス 268"/>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0" name="楕円 269"/>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1" name="テキスト ボックス 270"/>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139700</xdr:rowOff>
    </xdr:from>
    <xdr:to>
      <xdr:col>69</xdr:col>
      <xdr:colOff>142875</xdr:colOff>
      <xdr:row>55</xdr:row>
      <xdr:rowOff>69850</xdr:rowOff>
    </xdr:to>
    <xdr:sp macro="" textlink="">
      <xdr:nvSpPr>
        <xdr:cNvPr id="272" name="楕円 271"/>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80027</xdr:rowOff>
    </xdr:from>
    <xdr:ext cx="762000" cy="259045"/>
    <xdr:sp macro="" textlink="">
      <xdr:nvSpPr>
        <xdr:cNvPr id="273" name="テキスト ボックス 272"/>
        <xdr:cNvSpPr txBox="1"/>
      </xdr:nvSpPr>
      <xdr:spPr>
        <a:xfrm>
          <a:off x="13512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4" name="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5" name="テキスト ボックス 27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補助費等の経常経費は前年度を下回り、国庫支出金やその他の特定財源が減となった一方、東京都からの補助金等の特定財源が増となったことも影響し、前年度と同数値となり、全国平均、東京都平均及び類似団体平均を下回った。今後も各種団体への負担金及び補助金の適正化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37846</xdr:rowOff>
    </xdr:to>
    <xdr:cxnSp macro="">
      <xdr:nvCxnSpPr>
        <xdr:cNvPr id="305" name="直線コネクタ 304"/>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37846</xdr:rowOff>
    </xdr:to>
    <xdr:cxnSp macro="">
      <xdr:nvCxnSpPr>
        <xdr:cNvPr id="308" name="直線コネクタ 307"/>
        <xdr:cNvCxnSpPr/>
      </xdr:nvCxnSpPr>
      <xdr:spPr>
        <a:xfrm>
          <a:off x="14782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101854</xdr:rowOff>
    </xdr:to>
    <xdr:cxnSp macro="">
      <xdr:nvCxnSpPr>
        <xdr:cNvPr id="311" name="直線コネクタ 310"/>
        <xdr:cNvCxnSpPr/>
      </xdr:nvCxnSpPr>
      <xdr:spPr>
        <a:xfrm flipV="1">
          <a:off x="13893800" y="59837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101854</xdr:rowOff>
    </xdr:to>
    <xdr:cxnSp macro="">
      <xdr:nvCxnSpPr>
        <xdr:cNvPr id="314" name="直線コネクタ 313"/>
        <xdr:cNvCxnSpPr/>
      </xdr:nvCxnSpPr>
      <xdr:spPr>
        <a:xfrm>
          <a:off x="13004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4" name="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6" name="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8" name="楕円 327"/>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9" name="テキスト ボックス 328"/>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0" name="楕円 329"/>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1" name="テキスト ボックス 33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2" name="楕円 331"/>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3" name="テキスト ボックス 332"/>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年度に起債した長峰小学校、若葉台小学校、第六中学校校舎買取事業債償還が令和３年度で終了したこと等により減となり、前年度から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全国平均及び類似団体平均と比べると低い水準にあるが、東京都平均を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ポイント上回るため、今後も適債事業を見極めることにより、起債を極力抑制するよう努める。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35561</xdr:rowOff>
    </xdr:to>
    <xdr:cxnSp macro="">
      <xdr:nvCxnSpPr>
        <xdr:cNvPr id="363" name="直線コネクタ 362"/>
        <xdr:cNvCxnSpPr/>
      </xdr:nvCxnSpPr>
      <xdr:spPr>
        <a:xfrm flipV="1">
          <a:off x="3987800" y="13056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44704</xdr:rowOff>
    </xdr:to>
    <xdr:cxnSp macro="">
      <xdr:nvCxnSpPr>
        <xdr:cNvPr id="366" name="直線コネクタ 365"/>
        <xdr:cNvCxnSpPr/>
      </xdr:nvCxnSpPr>
      <xdr:spPr>
        <a:xfrm flipV="1">
          <a:off x="3098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44704</xdr:rowOff>
    </xdr:to>
    <xdr:cxnSp macro="">
      <xdr:nvCxnSpPr>
        <xdr:cNvPr id="369" name="直線コネクタ 368"/>
        <xdr:cNvCxnSpPr/>
      </xdr:nvCxnSpPr>
      <xdr:spPr>
        <a:xfrm>
          <a:off x="2209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30987</xdr:rowOff>
    </xdr:to>
    <xdr:cxnSp macro="">
      <xdr:nvCxnSpPr>
        <xdr:cNvPr id="372" name="直線コネクタ 371"/>
        <xdr:cNvCxnSpPr/>
      </xdr:nvCxnSpPr>
      <xdr:spPr>
        <a:xfrm flipV="1">
          <a:off x="1320800" y="13056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6" name="楕円 385"/>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7" name="テキスト ボックス 386"/>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8" name="楕円 387"/>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9" name="テキスト ボックス 388"/>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令和４年度は、扶助費の減の一方で、物件費、その他が増となったことにより、前年度から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ポイントの増となった。今後も施策を充実させつつ、財政を圧迫しないような運営に努める。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109855</xdr:rowOff>
    </xdr:from>
    <xdr:to>
      <xdr:col>82</xdr:col>
      <xdr:colOff>107950</xdr:colOff>
      <xdr:row>77</xdr:row>
      <xdr:rowOff>58420</xdr:rowOff>
    </xdr:to>
    <xdr:cxnSp macro="">
      <xdr:nvCxnSpPr>
        <xdr:cNvPr id="420" name="直線コネクタ 419"/>
        <xdr:cNvCxnSpPr/>
      </xdr:nvCxnSpPr>
      <xdr:spPr>
        <a:xfrm>
          <a:off x="15671800" y="1314005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109855</xdr:rowOff>
    </xdr:to>
    <xdr:cxnSp macro="">
      <xdr:nvCxnSpPr>
        <xdr:cNvPr id="423" name="直線コネクタ 422"/>
        <xdr:cNvCxnSpPr/>
      </xdr:nvCxnSpPr>
      <xdr:spPr>
        <a:xfrm>
          <a:off x="14782800" y="13134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115570</xdr:rowOff>
    </xdr:to>
    <xdr:cxnSp macro="">
      <xdr:nvCxnSpPr>
        <xdr:cNvPr id="426" name="直線コネクタ 425"/>
        <xdr:cNvCxnSpPr/>
      </xdr:nvCxnSpPr>
      <xdr:spPr>
        <a:xfrm flipV="1">
          <a:off x="13893800" y="13134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115570</xdr:rowOff>
    </xdr:to>
    <xdr:cxnSp macro="">
      <xdr:nvCxnSpPr>
        <xdr:cNvPr id="429" name="直線コネクタ 428"/>
        <xdr:cNvCxnSpPr/>
      </xdr:nvCxnSpPr>
      <xdr:spPr>
        <a:xfrm>
          <a:off x="13004800" y="13197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39" name="楕円 438"/>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40"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59055</xdr:rowOff>
    </xdr:from>
    <xdr:to>
      <xdr:col>78</xdr:col>
      <xdr:colOff>120650</xdr:colOff>
      <xdr:row>76</xdr:row>
      <xdr:rowOff>160655</xdr:rowOff>
    </xdr:to>
    <xdr:sp macro="" textlink="">
      <xdr:nvSpPr>
        <xdr:cNvPr id="441" name="楕円 440"/>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145432</xdr:rowOff>
    </xdr:from>
    <xdr:ext cx="736600" cy="259045"/>
    <xdr:sp macro="" textlink="">
      <xdr:nvSpPr>
        <xdr:cNvPr id="442" name="テキスト ボックス 441"/>
        <xdr:cNvSpPr txBox="1"/>
      </xdr:nvSpPr>
      <xdr:spPr>
        <a:xfrm>
          <a:off x="15290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3" name="楕円 44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5" name="楕円 44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6" name="テキスト ボックス 44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47" name="楕円 446"/>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48" name="テキスト ボックス 447"/>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6761</xdr:rowOff>
    </xdr:from>
    <xdr:to>
      <xdr:col>29</xdr:col>
      <xdr:colOff>127000</xdr:colOff>
      <xdr:row>19</xdr:row>
      <xdr:rowOff>17620</xdr:rowOff>
    </xdr:to>
    <xdr:cxnSp macro="">
      <xdr:nvCxnSpPr>
        <xdr:cNvPr id="54" name="直線コネクタ 53"/>
        <xdr:cNvCxnSpPr/>
      </xdr:nvCxnSpPr>
      <xdr:spPr bwMode="auto">
        <a:xfrm flipV="1">
          <a:off x="5003800" y="3311936"/>
          <a:ext cx="6477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1875</xdr:rowOff>
    </xdr:from>
    <xdr:to>
      <xdr:col>26</xdr:col>
      <xdr:colOff>50800</xdr:colOff>
      <xdr:row>19</xdr:row>
      <xdr:rowOff>17620</xdr:rowOff>
    </xdr:to>
    <xdr:cxnSp macro="">
      <xdr:nvCxnSpPr>
        <xdr:cNvPr id="57" name="直線コネクタ 56"/>
        <xdr:cNvCxnSpPr/>
      </xdr:nvCxnSpPr>
      <xdr:spPr bwMode="auto">
        <a:xfrm>
          <a:off x="4305300" y="3307050"/>
          <a:ext cx="698500" cy="1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157966</xdr:rowOff>
    </xdr:from>
    <xdr:to>
      <xdr:col>22</xdr:col>
      <xdr:colOff>114300</xdr:colOff>
      <xdr:row>19</xdr:row>
      <xdr:rowOff>1875</xdr:rowOff>
    </xdr:to>
    <xdr:cxnSp macro="">
      <xdr:nvCxnSpPr>
        <xdr:cNvPr id="60" name="直線コネクタ 59"/>
        <xdr:cNvCxnSpPr/>
      </xdr:nvCxnSpPr>
      <xdr:spPr bwMode="auto">
        <a:xfrm>
          <a:off x="3606800" y="3291691"/>
          <a:ext cx="6985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148322</xdr:rowOff>
    </xdr:from>
    <xdr:to>
      <xdr:col>18</xdr:col>
      <xdr:colOff>177800</xdr:colOff>
      <xdr:row>18</xdr:row>
      <xdr:rowOff>157966</xdr:rowOff>
    </xdr:to>
    <xdr:cxnSp macro="">
      <xdr:nvCxnSpPr>
        <xdr:cNvPr id="63" name="直線コネクタ 62"/>
        <xdr:cNvCxnSpPr/>
      </xdr:nvCxnSpPr>
      <xdr:spPr bwMode="auto">
        <a:xfrm>
          <a:off x="2908300" y="3282047"/>
          <a:ext cx="698500" cy="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127411</xdr:rowOff>
    </xdr:from>
    <xdr:to>
      <xdr:col>29</xdr:col>
      <xdr:colOff>177800</xdr:colOff>
      <xdr:row>19</xdr:row>
      <xdr:rowOff>57561</xdr:rowOff>
    </xdr:to>
    <xdr:sp macro="" textlink="">
      <xdr:nvSpPr>
        <xdr:cNvPr id="73" name="楕円 72"/>
        <xdr:cNvSpPr/>
      </xdr:nvSpPr>
      <xdr:spPr bwMode="auto">
        <a:xfrm>
          <a:off x="5600700" y="326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99488</xdr:rowOff>
    </xdr:from>
    <xdr:ext cx="762000" cy="259045"/>
    <xdr:sp macro="" textlink="">
      <xdr:nvSpPr>
        <xdr:cNvPr id="74" name="人口1人当たり決算額の推移該当値テキスト130"/>
        <xdr:cNvSpPr txBox="1"/>
      </xdr:nvSpPr>
      <xdr:spPr>
        <a:xfrm>
          <a:off x="5740400" y="32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138270</xdr:rowOff>
    </xdr:from>
    <xdr:to>
      <xdr:col>26</xdr:col>
      <xdr:colOff>101600</xdr:colOff>
      <xdr:row>19</xdr:row>
      <xdr:rowOff>68420</xdr:rowOff>
    </xdr:to>
    <xdr:sp macro="" textlink="">
      <xdr:nvSpPr>
        <xdr:cNvPr id="75" name="楕円 74"/>
        <xdr:cNvSpPr/>
      </xdr:nvSpPr>
      <xdr:spPr bwMode="auto">
        <a:xfrm>
          <a:off x="4953000" y="327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53197</xdr:rowOff>
    </xdr:from>
    <xdr:ext cx="736600" cy="259045"/>
    <xdr:sp macro="" textlink="">
      <xdr:nvSpPr>
        <xdr:cNvPr id="76" name="テキスト ボックス 75"/>
        <xdr:cNvSpPr txBox="1"/>
      </xdr:nvSpPr>
      <xdr:spPr>
        <a:xfrm>
          <a:off x="4622800" y="335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122525</xdr:rowOff>
    </xdr:from>
    <xdr:to>
      <xdr:col>22</xdr:col>
      <xdr:colOff>165100</xdr:colOff>
      <xdr:row>19</xdr:row>
      <xdr:rowOff>52675</xdr:rowOff>
    </xdr:to>
    <xdr:sp macro="" textlink="">
      <xdr:nvSpPr>
        <xdr:cNvPr id="77" name="楕円 76"/>
        <xdr:cNvSpPr/>
      </xdr:nvSpPr>
      <xdr:spPr bwMode="auto">
        <a:xfrm>
          <a:off x="4254500" y="325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37452</xdr:rowOff>
    </xdr:from>
    <xdr:ext cx="762000" cy="259045"/>
    <xdr:sp macro="" textlink="">
      <xdr:nvSpPr>
        <xdr:cNvPr id="78" name="テキスト ボックス 77"/>
        <xdr:cNvSpPr txBox="1"/>
      </xdr:nvSpPr>
      <xdr:spPr>
        <a:xfrm>
          <a:off x="3924300" y="3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107166</xdr:rowOff>
    </xdr:from>
    <xdr:to>
      <xdr:col>19</xdr:col>
      <xdr:colOff>38100</xdr:colOff>
      <xdr:row>19</xdr:row>
      <xdr:rowOff>37316</xdr:rowOff>
    </xdr:to>
    <xdr:sp macro="" textlink="">
      <xdr:nvSpPr>
        <xdr:cNvPr id="79" name="楕円 78"/>
        <xdr:cNvSpPr/>
      </xdr:nvSpPr>
      <xdr:spPr bwMode="auto">
        <a:xfrm>
          <a:off x="3556000" y="324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22093</xdr:rowOff>
    </xdr:from>
    <xdr:ext cx="762000" cy="259045"/>
    <xdr:sp macro="" textlink="">
      <xdr:nvSpPr>
        <xdr:cNvPr id="80" name="テキスト ボックス 79"/>
        <xdr:cNvSpPr txBox="1"/>
      </xdr:nvSpPr>
      <xdr:spPr>
        <a:xfrm>
          <a:off x="3225800" y="332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97522</xdr:rowOff>
    </xdr:from>
    <xdr:to>
      <xdr:col>15</xdr:col>
      <xdr:colOff>101600</xdr:colOff>
      <xdr:row>19</xdr:row>
      <xdr:rowOff>27672</xdr:rowOff>
    </xdr:to>
    <xdr:sp macro="" textlink="">
      <xdr:nvSpPr>
        <xdr:cNvPr id="81" name="楕円 80"/>
        <xdr:cNvSpPr/>
      </xdr:nvSpPr>
      <xdr:spPr bwMode="auto">
        <a:xfrm>
          <a:off x="2857500" y="323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12449</xdr:rowOff>
    </xdr:from>
    <xdr:ext cx="762000" cy="259045"/>
    <xdr:sp macro="" textlink="">
      <xdr:nvSpPr>
        <xdr:cNvPr id="82" name="テキスト ボックス 81"/>
        <xdr:cNvSpPr txBox="1"/>
      </xdr:nvSpPr>
      <xdr:spPr>
        <a:xfrm>
          <a:off x="2527300" y="3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104597</xdr:rowOff>
    </xdr:from>
    <xdr:to>
      <xdr:col>29</xdr:col>
      <xdr:colOff>127000</xdr:colOff>
      <xdr:row>36</xdr:row>
      <xdr:rowOff>122069</xdr:rowOff>
    </xdr:to>
    <xdr:cxnSp macro="">
      <xdr:nvCxnSpPr>
        <xdr:cNvPr id="117" name="直線コネクタ 116"/>
        <xdr:cNvCxnSpPr/>
      </xdr:nvCxnSpPr>
      <xdr:spPr bwMode="auto">
        <a:xfrm flipV="1">
          <a:off x="5003800" y="7057847"/>
          <a:ext cx="647700" cy="1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122069</xdr:rowOff>
    </xdr:from>
    <xdr:to>
      <xdr:col>26</xdr:col>
      <xdr:colOff>50800</xdr:colOff>
      <xdr:row>36</xdr:row>
      <xdr:rowOff>132976</xdr:rowOff>
    </xdr:to>
    <xdr:cxnSp macro="">
      <xdr:nvCxnSpPr>
        <xdr:cNvPr id="120" name="直線コネクタ 119"/>
        <xdr:cNvCxnSpPr/>
      </xdr:nvCxnSpPr>
      <xdr:spPr bwMode="auto">
        <a:xfrm flipV="1">
          <a:off x="4305300" y="7075319"/>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132976</xdr:rowOff>
    </xdr:from>
    <xdr:to>
      <xdr:col>22</xdr:col>
      <xdr:colOff>114300</xdr:colOff>
      <xdr:row>37</xdr:row>
      <xdr:rowOff>12504</xdr:rowOff>
    </xdr:to>
    <xdr:cxnSp macro="">
      <xdr:nvCxnSpPr>
        <xdr:cNvPr id="123" name="直線コネクタ 122"/>
        <xdr:cNvCxnSpPr/>
      </xdr:nvCxnSpPr>
      <xdr:spPr bwMode="auto">
        <a:xfrm flipV="1">
          <a:off x="3606800" y="7086226"/>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159396</xdr:rowOff>
    </xdr:from>
    <xdr:to>
      <xdr:col>18</xdr:col>
      <xdr:colOff>177800</xdr:colOff>
      <xdr:row>37</xdr:row>
      <xdr:rowOff>12504</xdr:rowOff>
    </xdr:to>
    <xdr:cxnSp macro="">
      <xdr:nvCxnSpPr>
        <xdr:cNvPr id="126" name="直線コネクタ 125"/>
        <xdr:cNvCxnSpPr/>
      </xdr:nvCxnSpPr>
      <xdr:spPr bwMode="auto">
        <a:xfrm>
          <a:off x="2908300" y="711264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53797</xdr:rowOff>
    </xdr:from>
    <xdr:to>
      <xdr:col>29</xdr:col>
      <xdr:colOff>177800</xdr:colOff>
      <xdr:row>36</xdr:row>
      <xdr:rowOff>155397</xdr:rowOff>
    </xdr:to>
    <xdr:sp macro="" textlink="">
      <xdr:nvSpPr>
        <xdr:cNvPr id="136" name="楕円 135"/>
        <xdr:cNvSpPr/>
      </xdr:nvSpPr>
      <xdr:spPr bwMode="auto">
        <a:xfrm>
          <a:off x="5600700" y="700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25874</xdr:rowOff>
    </xdr:from>
    <xdr:ext cx="762000" cy="259045"/>
    <xdr:sp macro="" textlink="">
      <xdr:nvSpPr>
        <xdr:cNvPr id="137" name="人口1人当たり決算額の推移該当値テキスト445"/>
        <xdr:cNvSpPr txBox="1"/>
      </xdr:nvSpPr>
      <xdr:spPr>
        <a:xfrm>
          <a:off x="5740400" y="697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71269</xdr:rowOff>
    </xdr:from>
    <xdr:to>
      <xdr:col>26</xdr:col>
      <xdr:colOff>101600</xdr:colOff>
      <xdr:row>37</xdr:row>
      <xdr:rowOff>1419</xdr:rowOff>
    </xdr:to>
    <xdr:sp macro="" textlink="">
      <xdr:nvSpPr>
        <xdr:cNvPr id="138" name="楕円 137"/>
        <xdr:cNvSpPr/>
      </xdr:nvSpPr>
      <xdr:spPr bwMode="auto">
        <a:xfrm>
          <a:off x="4953000" y="70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157646</xdr:rowOff>
    </xdr:from>
    <xdr:ext cx="736600" cy="259045"/>
    <xdr:sp macro="" textlink="">
      <xdr:nvSpPr>
        <xdr:cNvPr id="139" name="テキスト ボックス 138"/>
        <xdr:cNvSpPr txBox="1"/>
      </xdr:nvSpPr>
      <xdr:spPr>
        <a:xfrm>
          <a:off x="4622800" y="711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82176</xdr:rowOff>
    </xdr:from>
    <xdr:to>
      <xdr:col>22</xdr:col>
      <xdr:colOff>165100</xdr:colOff>
      <xdr:row>37</xdr:row>
      <xdr:rowOff>12326</xdr:rowOff>
    </xdr:to>
    <xdr:sp macro="" textlink="">
      <xdr:nvSpPr>
        <xdr:cNvPr id="140" name="楕円 139"/>
        <xdr:cNvSpPr/>
      </xdr:nvSpPr>
      <xdr:spPr bwMode="auto">
        <a:xfrm>
          <a:off x="4254500" y="703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168553</xdr:rowOff>
    </xdr:from>
    <xdr:ext cx="762000" cy="259045"/>
    <xdr:sp macro="" textlink="">
      <xdr:nvSpPr>
        <xdr:cNvPr id="141" name="テキスト ボックス 140"/>
        <xdr:cNvSpPr txBox="1"/>
      </xdr:nvSpPr>
      <xdr:spPr>
        <a:xfrm>
          <a:off x="3924300" y="712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133154</xdr:rowOff>
    </xdr:from>
    <xdr:to>
      <xdr:col>19</xdr:col>
      <xdr:colOff>38100</xdr:colOff>
      <xdr:row>37</xdr:row>
      <xdr:rowOff>63304</xdr:rowOff>
    </xdr:to>
    <xdr:sp macro="" textlink="">
      <xdr:nvSpPr>
        <xdr:cNvPr id="142" name="楕円 141"/>
        <xdr:cNvSpPr/>
      </xdr:nvSpPr>
      <xdr:spPr bwMode="auto">
        <a:xfrm>
          <a:off x="3556000" y="70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48081</xdr:rowOff>
    </xdr:from>
    <xdr:ext cx="762000" cy="259045"/>
    <xdr:sp macro="" textlink="">
      <xdr:nvSpPr>
        <xdr:cNvPr id="143" name="テキスト ボックス 142"/>
        <xdr:cNvSpPr txBox="1"/>
      </xdr:nvSpPr>
      <xdr:spPr>
        <a:xfrm>
          <a:off x="3225800" y="717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108596</xdr:rowOff>
    </xdr:from>
    <xdr:to>
      <xdr:col>15</xdr:col>
      <xdr:colOff>101600</xdr:colOff>
      <xdr:row>37</xdr:row>
      <xdr:rowOff>38746</xdr:rowOff>
    </xdr:to>
    <xdr:sp macro="" textlink="">
      <xdr:nvSpPr>
        <xdr:cNvPr id="144" name="楕円 143"/>
        <xdr:cNvSpPr/>
      </xdr:nvSpPr>
      <xdr:spPr bwMode="auto">
        <a:xfrm>
          <a:off x="28575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23523</xdr:rowOff>
    </xdr:from>
    <xdr:ext cx="762000" cy="259045"/>
    <xdr:sp macro="" textlink="">
      <xdr:nvSpPr>
        <xdr:cNvPr id="145" name="テキスト ボックス 144"/>
        <xdr:cNvSpPr txBox="1"/>
      </xdr:nvSpPr>
      <xdr:spPr>
        <a:xfrm>
          <a:off x="2527300" y="71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8788</xdr:rowOff>
    </xdr:from>
    <xdr:to>
      <xdr:col>24</xdr:col>
      <xdr:colOff>63500</xdr:colOff>
      <xdr:row>37</xdr:row>
      <xdr:rowOff>21380</xdr:rowOff>
    </xdr:to>
    <xdr:cxnSp macro="">
      <xdr:nvCxnSpPr>
        <xdr:cNvPr id="61" name="直線コネクタ 60"/>
        <xdr:cNvCxnSpPr/>
      </xdr:nvCxnSpPr>
      <xdr:spPr>
        <a:xfrm flipV="1">
          <a:off x="3797300" y="6352438"/>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168770</xdr:rowOff>
    </xdr:from>
    <xdr:to>
      <xdr:col>19</xdr:col>
      <xdr:colOff>177800</xdr:colOff>
      <xdr:row>37</xdr:row>
      <xdr:rowOff>21380</xdr:rowOff>
    </xdr:to>
    <xdr:cxnSp macro="">
      <xdr:nvCxnSpPr>
        <xdr:cNvPr id="64" name="直線コネクタ 63"/>
        <xdr:cNvCxnSpPr/>
      </xdr:nvCxnSpPr>
      <xdr:spPr>
        <a:xfrm>
          <a:off x="2908300" y="6340970"/>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168770</xdr:rowOff>
    </xdr:from>
    <xdr:to>
      <xdr:col>15</xdr:col>
      <xdr:colOff>50800</xdr:colOff>
      <xdr:row>37</xdr:row>
      <xdr:rowOff>71844</xdr:rowOff>
    </xdr:to>
    <xdr:cxnSp macro="">
      <xdr:nvCxnSpPr>
        <xdr:cNvPr id="67" name="直線コネクタ 66"/>
        <xdr:cNvCxnSpPr/>
      </xdr:nvCxnSpPr>
      <xdr:spPr>
        <a:xfrm flipV="1">
          <a:off x="2019300" y="634097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71844</xdr:rowOff>
    </xdr:from>
    <xdr:to>
      <xdr:col>10</xdr:col>
      <xdr:colOff>114300</xdr:colOff>
      <xdr:row>37</xdr:row>
      <xdr:rowOff>77806</xdr:rowOff>
    </xdr:to>
    <xdr:cxnSp macro="">
      <xdr:nvCxnSpPr>
        <xdr:cNvPr id="70" name="直線コネクタ 69"/>
        <xdr:cNvCxnSpPr/>
      </xdr:nvCxnSpPr>
      <xdr:spPr>
        <a:xfrm flipV="1">
          <a:off x="1130300" y="6415494"/>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129438</xdr:rowOff>
    </xdr:from>
    <xdr:to>
      <xdr:col>24</xdr:col>
      <xdr:colOff>114300</xdr:colOff>
      <xdr:row>37</xdr:row>
      <xdr:rowOff>59588</xdr:rowOff>
    </xdr:to>
    <xdr:sp macro="" textlink="">
      <xdr:nvSpPr>
        <xdr:cNvPr id="80" name="楕円 79"/>
        <xdr:cNvSpPr/>
      </xdr:nvSpPr>
      <xdr:spPr>
        <a:xfrm>
          <a:off x="4584700" y="6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107865</xdr:rowOff>
    </xdr:from>
    <xdr:ext cx="534377" cy="259045"/>
    <xdr:sp macro="" textlink="">
      <xdr:nvSpPr>
        <xdr:cNvPr id="81" name="人件費該当値テキスト"/>
        <xdr:cNvSpPr txBox="1"/>
      </xdr:nvSpPr>
      <xdr:spPr>
        <a:xfrm>
          <a:off x="4686300" y="6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142030</xdr:rowOff>
    </xdr:from>
    <xdr:to>
      <xdr:col>20</xdr:col>
      <xdr:colOff>38100</xdr:colOff>
      <xdr:row>37</xdr:row>
      <xdr:rowOff>72180</xdr:rowOff>
    </xdr:to>
    <xdr:sp macro="" textlink="">
      <xdr:nvSpPr>
        <xdr:cNvPr id="82" name="楕円 81"/>
        <xdr:cNvSpPr/>
      </xdr:nvSpPr>
      <xdr:spPr>
        <a:xfrm>
          <a:off x="3746500" y="63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63307</xdr:rowOff>
    </xdr:from>
    <xdr:ext cx="534377" cy="259045"/>
    <xdr:sp macro="" textlink="">
      <xdr:nvSpPr>
        <xdr:cNvPr id="83" name="テキスト ボックス 82"/>
        <xdr:cNvSpPr txBox="1"/>
      </xdr:nvSpPr>
      <xdr:spPr>
        <a:xfrm>
          <a:off x="3530111" y="64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117970</xdr:rowOff>
    </xdr:from>
    <xdr:to>
      <xdr:col>15</xdr:col>
      <xdr:colOff>101600</xdr:colOff>
      <xdr:row>37</xdr:row>
      <xdr:rowOff>48120</xdr:rowOff>
    </xdr:to>
    <xdr:sp macro="" textlink="">
      <xdr:nvSpPr>
        <xdr:cNvPr id="84" name="楕円 83"/>
        <xdr:cNvSpPr/>
      </xdr:nvSpPr>
      <xdr:spPr>
        <a:xfrm>
          <a:off x="2857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39247</xdr:rowOff>
    </xdr:from>
    <xdr:ext cx="534377" cy="259045"/>
    <xdr:sp macro="" textlink="">
      <xdr:nvSpPr>
        <xdr:cNvPr id="85" name="テキスト ボックス 84"/>
        <xdr:cNvSpPr txBox="1"/>
      </xdr:nvSpPr>
      <xdr:spPr>
        <a:xfrm>
          <a:off x="2641111" y="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21044</xdr:rowOff>
    </xdr:from>
    <xdr:to>
      <xdr:col>10</xdr:col>
      <xdr:colOff>165100</xdr:colOff>
      <xdr:row>37</xdr:row>
      <xdr:rowOff>122644</xdr:rowOff>
    </xdr:to>
    <xdr:sp macro="" textlink="">
      <xdr:nvSpPr>
        <xdr:cNvPr id="86" name="楕円 85"/>
        <xdr:cNvSpPr/>
      </xdr:nvSpPr>
      <xdr:spPr>
        <a:xfrm>
          <a:off x="1968500" y="6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113771</xdr:rowOff>
    </xdr:from>
    <xdr:ext cx="534377" cy="259045"/>
    <xdr:sp macro="" textlink="">
      <xdr:nvSpPr>
        <xdr:cNvPr id="87" name="テキスト ボックス 86"/>
        <xdr:cNvSpPr txBox="1"/>
      </xdr:nvSpPr>
      <xdr:spPr>
        <a:xfrm>
          <a:off x="1752111" y="64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27006</xdr:rowOff>
    </xdr:from>
    <xdr:to>
      <xdr:col>6</xdr:col>
      <xdr:colOff>38100</xdr:colOff>
      <xdr:row>37</xdr:row>
      <xdr:rowOff>128606</xdr:rowOff>
    </xdr:to>
    <xdr:sp macro="" textlink="">
      <xdr:nvSpPr>
        <xdr:cNvPr id="88" name="楕円 87"/>
        <xdr:cNvSpPr/>
      </xdr:nvSpPr>
      <xdr:spPr>
        <a:xfrm>
          <a:off x="10795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119733</xdr:rowOff>
    </xdr:from>
    <xdr:ext cx="534377" cy="259045"/>
    <xdr:sp macro="" textlink="">
      <xdr:nvSpPr>
        <xdr:cNvPr id="89" name="テキスト ボックス 88"/>
        <xdr:cNvSpPr txBox="1"/>
      </xdr:nvSpPr>
      <xdr:spPr>
        <a:xfrm>
          <a:off x="863111" y="64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127181</xdr:rowOff>
    </xdr:from>
    <xdr:to>
      <xdr:col>24</xdr:col>
      <xdr:colOff>63500</xdr:colOff>
      <xdr:row>56</xdr:row>
      <xdr:rowOff>155789</xdr:rowOff>
    </xdr:to>
    <xdr:cxnSp macro="">
      <xdr:nvCxnSpPr>
        <xdr:cNvPr id="121" name="直線コネクタ 120"/>
        <xdr:cNvCxnSpPr/>
      </xdr:nvCxnSpPr>
      <xdr:spPr>
        <a:xfrm>
          <a:off x="3797300" y="9728381"/>
          <a:ext cx="8382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127181</xdr:rowOff>
    </xdr:from>
    <xdr:to>
      <xdr:col>19</xdr:col>
      <xdr:colOff>177800</xdr:colOff>
      <xdr:row>57</xdr:row>
      <xdr:rowOff>88265</xdr:rowOff>
    </xdr:to>
    <xdr:cxnSp macro="">
      <xdr:nvCxnSpPr>
        <xdr:cNvPr id="124" name="直線コネクタ 123"/>
        <xdr:cNvCxnSpPr/>
      </xdr:nvCxnSpPr>
      <xdr:spPr>
        <a:xfrm flipV="1">
          <a:off x="2908300" y="9728381"/>
          <a:ext cx="889000" cy="1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88265</xdr:rowOff>
    </xdr:from>
    <xdr:to>
      <xdr:col>15</xdr:col>
      <xdr:colOff>50800</xdr:colOff>
      <xdr:row>57</xdr:row>
      <xdr:rowOff>153198</xdr:rowOff>
    </xdr:to>
    <xdr:cxnSp macro="">
      <xdr:nvCxnSpPr>
        <xdr:cNvPr id="127" name="直線コネクタ 126"/>
        <xdr:cNvCxnSpPr/>
      </xdr:nvCxnSpPr>
      <xdr:spPr>
        <a:xfrm flipV="1">
          <a:off x="2019300" y="9860915"/>
          <a:ext cx="889000" cy="6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153198</xdr:rowOff>
    </xdr:from>
    <xdr:to>
      <xdr:col>10</xdr:col>
      <xdr:colOff>114300</xdr:colOff>
      <xdr:row>58</xdr:row>
      <xdr:rowOff>3999</xdr:rowOff>
    </xdr:to>
    <xdr:cxnSp macro="">
      <xdr:nvCxnSpPr>
        <xdr:cNvPr id="130" name="直線コネクタ 129"/>
        <xdr:cNvCxnSpPr/>
      </xdr:nvCxnSpPr>
      <xdr:spPr>
        <a:xfrm flipV="1">
          <a:off x="1130300" y="9925848"/>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104989</xdr:rowOff>
    </xdr:from>
    <xdr:to>
      <xdr:col>24</xdr:col>
      <xdr:colOff>114300</xdr:colOff>
      <xdr:row>57</xdr:row>
      <xdr:rowOff>35139</xdr:rowOff>
    </xdr:to>
    <xdr:sp macro="" textlink="">
      <xdr:nvSpPr>
        <xdr:cNvPr id="140" name="楕円 139"/>
        <xdr:cNvSpPr/>
      </xdr:nvSpPr>
      <xdr:spPr>
        <a:xfrm>
          <a:off x="4584700" y="97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127866</xdr:rowOff>
    </xdr:from>
    <xdr:ext cx="534377" cy="259045"/>
    <xdr:sp macro="" textlink="">
      <xdr:nvSpPr>
        <xdr:cNvPr id="141" name="物件費該当値テキスト"/>
        <xdr:cNvSpPr txBox="1"/>
      </xdr:nvSpPr>
      <xdr:spPr>
        <a:xfrm>
          <a:off x="4686300" y="9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76381</xdr:rowOff>
    </xdr:from>
    <xdr:to>
      <xdr:col>20</xdr:col>
      <xdr:colOff>38100</xdr:colOff>
      <xdr:row>57</xdr:row>
      <xdr:rowOff>6531</xdr:rowOff>
    </xdr:to>
    <xdr:sp macro="" textlink="">
      <xdr:nvSpPr>
        <xdr:cNvPr id="142" name="楕円 141"/>
        <xdr:cNvSpPr/>
      </xdr:nvSpPr>
      <xdr:spPr>
        <a:xfrm>
          <a:off x="3746500" y="96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23058</xdr:rowOff>
    </xdr:from>
    <xdr:ext cx="534377" cy="259045"/>
    <xdr:sp macro="" textlink="">
      <xdr:nvSpPr>
        <xdr:cNvPr id="143" name="テキスト ボックス 142"/>
        <xdr:cNvSpPr txBox="1"/>
      </xdr:nvSpPr>
      <xdr:spPr>
        <a:xfrm>
          <a:off x="3530111" y="94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37465</xdr:rowOff>
    </xdr:from>
    <xdr:to>
      <xdr:col>15</xdr:col>
      <xdr:colOff>101600</xdr:colOff>
      <xdr:row>57</xdr:row>
      <xdr:rowOff>139065</xdr:rowOff>
    </xdr:to>
    <xdr:sp macro="" textlink="">
      <xdr:nvSpPr>
        <xdr:cNvPr id="144" name="楕円 143"/>
        <xdr:cNvSpPr/>
      </xdr:nvSpPr>
      <xdr:spPr>
        <a:xfrm>
          <a:off x="2857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155592</xdr:rowOff>
    </xdr:from>
    <xdr:ext cx="534377" cy="259045"/>
    <xdr:sp macro="" textlink="">
      <xdr:nvSpPr>
        <xdr:cNvPr id="145" name="テキスト ボックス 144"/>
        <xdr:cNvSpPr txBox="1"/>
      </xdr:nvSpPr>
      <xdr:spPr>
        <a:xfrm>
          <a:off x="2641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102398</xdr:rowOff>
    </xdr:from>
    <xdr:to>
      <xdr:col>10</xdr:col>
      <xdr:colOff>165100</xdr:colOff>
      <xdr:row>58</xdr:row>
      <xdr:rowOff>32548</xdr:rowOff>
    </xdr:to>
    <xdr:sp macro="" textlink="">
      <xdr:nvSpPr>
        <xdr:cNvPr id="146" name="楕円 145"/>
        <xdr:cNvSpPr/>
      </xdr:nvSpPr>
      <xdr:spPr>
        <a:xfrm>
          <a:off x="1968500" y="98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49075</xdr:rowOff>
    </xdr:from>
    <xdr:ext cx="534377" cy="259045"/>
    <xdr:sp macro="" textlink="">
      <xdr:nvSpPr>
        <xdr:cNvPr id="147" name="テキスト ボックス 146"/>
        <xdr:cNvSpPr txBox="1"/>
      </xdr:nvSpPr>
      <xdr:spPr>
        <a:xfrm>
          <a:off x="1752111" y="96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124649</xdr:rowOff>
    </xdr:from>
    <xdr:to>
      <xdr:col>6</xdr:col>
      <xdr:colOff>38100</xdr:colOff>
      <xdr:row>58</xdr:row>
      <xdr:rowOff>54799</xdr:rowOff>
    </xdr:to>
    <xdr:sp macro="" textlink="">
      <xdr:nvSpPr>
        <xdr:cNvPr id="148" name="楕円 147"/>
        <xdr:cNvSpPr/>
      </xdr:nvSpPr>
      <xdr:spPr>
        <a:xfrm>
          <a:off x="1079500" y="98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71326</xdr:rowOff>
    </xdr:from>
    <xdr:ext cx="534377" cy="259045"/>
    <xdr:sp macro="" textlink="">
      <xdr:nvSpPr>
        <xdr:cNvPr id="149" name="テキスト ボックス 148"/>
        <xdr:cNvSpPr txBox="1"/>
      </xdr:nvSpPr>
      <xdr:spPr>
        <a:xfrm>
          <a:off x="863111" y="96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145111</xdr:rowOff>
    </xdr:from>
    <xdr:to>
      <xdr:col>24</xdr:col>
      <xdr:colOff>63500</xdr:colOff>
      <xdr:row>78</xdr:row>
      <xdr:rowOff>163094</xdr:rowOff>
    </xdr:to>
    <xdr:cxnSp macro="">
      <xdr:nvCxnSpPr>
        <xdr:cNvPr id="178" name="直線コネクタ 177"/>
        <xdr:cNvCxnSpPr/>
      </xdr:nvCxnSpPr>
      <xdr:spPr>
        <a:xfrm flipV="1">
          <a:off x="3797300" y="13518211"/>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156654</xdr:rowOff>
    </xdr:from>
    <xdr:to>
      <xdr:col>19</xdr:col>
      <xdr:colOff>177800</xdr:colOff>
      <xdr:row>78</xdr:row>
      <xdr:rowOff>163094</xdr:rowOff>
    </xdr:to>
    <xdr:cxnSp macro="">
      <xdr:nvCxnSpPr>
        <xdr:cNvPr id="181" name="直線コネクタ 180"/>
        <xdr:cNvCxnSpPr/>
      </xdr:nvCxnSpPr>
      <xdr:spPr>
        <a:xfrm>
          <a:off x="2908300" y="13529754"/>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156654</xdr:rowOff>
    </xdr:from>
    <xdr:to>
      <xdr:col>15</xdr:col>
      <xdr:colOff>50800</xdr:colOff>
      <xdr:row>78</xdr:row>
      <xdr:rowOff>171095</xdr:rowOff>
    </xdr:to>
    <xdr:cxnSp macro="">
      <xdr:nvCxnSpPr>
        <xdr:cNvPr id="184" name="直線コネクタ 183"/>
        <xdr:cNvCxnSpPr/>
      </xdr:nvCxnSpPr>
      <xdr:spPr>
        <a:xfrm flipV="1">
          <a:off x="2019300" y="13529754"/>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171095</xdr:rowOff>
    </xdr:from>
    <xdr:to>
      <xdr:col>10</xdr:col>
      <xdr:colOff>114300</xdr:colOff>
      <xdr:row>79</xdr:row>
      <xdr:rowOff>140</xdr:rowOff>
    </xdr:to>
    <xdr:cxnSp macro="">
      <xdr:nvCxnSpPr>
        <xdr:cNvPr id="187" name="直線コネクタ 186"/>
        <xdr:cNvCxnSpPr/>
      </xdr:nvCxnSpPr>
      <xdr:spPr>
        <a:xfrm flipV="1">
          <a:off x="1130300" y="1354419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94311</xdr:rowOff>
    </xdr:from>
    <xdr:to>
      <xdr:col>24</xdr:col>
      <xdr:colOff>114300</xdr:colOff>
      <xdr:row>79</xdr:row>
      <xdr:rowOff>24461</xdr:rowOff>
    </xdr:to>
    <xdr:sp macro="" textlink="">
      <xdr:nvSpPr>
        <xdr:cNvPr id="197" name="楕円 196"/>
        <xdr:cNvSpPr/>
      </xdr:nvSpPr>
      <xdr:spPr>
        <a:xfrm>
          <a:off x="45847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9238</xdr:rowOff>
    </xdr:from>
    <xdr:ext cx="469744" cy="259045"/>
    <xdr:sp macro="" textlink="">
      <xdr:nvSpPr>
        <xdr:cNvPr id="198" name="維持補修費該当値テキスト"/>
        <xdr:cNvSpPr txBox="1"/>
      </xdr:nvSpPr>
      <xdr:spPr>
        <a:xfrm>
          <a:off x="4686300" y="133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112294</xdr:rowOff>
    </xdr:from>
    <xdr:to>
      <xdr:col>20</xdr:col>
      <xdr:colOff>38100</xdr:colOff>
      <xdr:row>79</xdr:row>
      <xdr:rowOff>42444</xdr:rowOff>
    </xdr:to>
    <xdr:sp macro="" textlink="">
      <xdr:nvSpPr>
        <xdr:cNvPr id="199" name="楕円 198"/>
        <xdr:cNvSpPr/>
      </xdr:nvSpPr>
      <xdr:spPr>
        <a:xfrm>
          <a:off x="3746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33571</xdr:rowOff>
    </xdr:from>
    <xdr:ext cx="469744" cy="259045"/>
    <xdr:sp macro="" textlink="">
      <xdr:nvSpPr>
        <xdr:cNvPr id="200" name="テキスト ボックス 199"/>
        <xdr:cNvSpPr txBox="1"/>
      </xdr:nvSpPr>
      <xdr:spPr>
        <a:xfrm>
          <a:off x="3562428" y="13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105854</xdr:rowOff>
    </xdr:from>
    <xdr:to>
      <xdr:col>15</xdr:col>
      <xdr:colOff>101600</xdr:colOff>
      <xdr:row>79</xdr:row>
      <xdr:rowOff>36004</xdr:rowOff>
    </xdr:to>
    <xdr:sp macro="" textlink="">
      <xdr:nvSpPr>
        <xdr:cNvPr id="201" name="楕円 200"/>
        <xdr:cNvSpPr/>
      </xdr:nvSpPr>
      <xdr:spPr>
        <a:xfrm>
          <a:off x="2857500" y="13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27131</xdr:rowOff>
    </xdr:from>
    <xdr:ext cx="469744" cy="259045"/>
    <xdr:sp macro="" textlink="">
      <xdr:nvSpPr>
        <xdr:cNvPr id="202" name="テキスト ボックス 201"/>
        <xdr:cNvSpPr txBox="1"/>
      </xdr:nvSpPr>
      <xdr:spPr>
        <a:xfrm>
          <a:off x="2673428"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120295</xdr:rowOff>
    </xdr:from>
    <xdr:to>
      <xdr:col>10</xdr:col>
      <xdr:colOff>165100</xdr:colOff>
      <xdr:row>79</xdr:row>
      <xdr:rowOff>50445</xdr:rowOff>
    </xdr:to>
    <xdr:sp macro="" textlink="">
      <xdr:nvSpPr>
        <xdr:cNvPr id="203" name="楕円 202"/>
        <xdr:cNvSpPr/>
      </xdr:nvSpPr>
      <xdr:spPr>
        <a:xfrm>
          <a:off x="196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41572</xdr:rowOff>
    </xdr:from>
    <xdr:ext cx="469744" cy="259045"/>
    <xdr:sp macro="" textlink="">
      <xdr:nvSpPr>
        <xdr:cNvPr id="204" name="テキスト ボックス 203"/>
        <xdr:cNvSpPr txBox="1"/>
      </xdr:nvSpPr>
      <xdr:spPr>
        <a:xfrm>
          <a:off x="1784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120790</xdr:rowOff>
    </xdr:from>
    <xdr:to>
      <xdr:col>6</xdr:col>
      <xdr:colOff>38100</xdr:colOff>
      <xdr:row>79</xdr:row>
      <xdr:rowOff>50940</xdr:rowOff>
    </xdr:to>
    <xdr:sp macro="" textlink="">
      <xdr:nvSpPr>
        <xdr:cNvPr id="205" name="楕円 204"/>
        <xdr:cNvSpPr/>
      </xdr:nvSpPr>
      <xdr:spPr>
        <a:xfrm>
          <a:off x="1079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42067</xdr:rowOff>
    </xdr:from>
    <xdr:ext cx="469744" cy="259045"/>
    <xdr:sp macro="" textlink="">
      <xdr:nvSpPr>
        <xdr:cNvPr id="206" name="テキスト ボックス 205"/>
        <xdr:cNvSpPr txBox="1"/>
      </xdr:nvSpPr>
      <xdr:spPr>
        <a:xfrm>
          <a:off x="895428" y="135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99347</xdr:rowOff>
    </xdr:from>
    <xdr:to>
      <xdr:col>24</xdr:col>
      <xdr:colOff>63500</xdr:colOff>
      <xdr:row>95</xdr:row>
      <xdr:rowOff>74887</xdr:rowOff>
    </xdr:to>
    <xdr:cxnSp macro="">
      <xdr:nvCxnSpPr>
        <xdr:cNvPr id="238" name="直線コネクタ 237"/>
        <xdr:cNvCxnSpPr/>
      </xdr:nvCxnSpPr>
      <xdr:spPr>
        <a:xfrm>
          <a:off x="3797300" y="16215647"/>
          <a:ext cx="8382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99347</xdr:rowOff>
    </xdr:from>
    <xdr:to>
      <xdr:col>19</xdr:col>
      <xdr:colOff>177800</xdr:colOff>
      <xdr:row>96</xdr:row>
      <xdr:rowOff>8527</xdr:rowOff>
    </xdr:to>
    <xdr:cxnSp macro="">
      <xdr:nvCxnSpPr>
        <xdr:cNvPr id="241" name="直線コネクタ 240"/>
        <xdr:cNvCxnSpPr/>
      </xdr:nvCxnSpPr>
      <xdr:spPr>
        <a:xfrm flipV="1">
          <a:off x="2908300" y="16215647"/>
          <a:ext cx="889000" cy="25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8527</xdr:rowOff>
    </xdr:from>
    <xdr:to>
      <xdr:col>15</xdr:col>
      <xdr:colOff>50800</xdr:colOff>
      <xdr:row>96</xdr:row>
      <xdr:rowOff>68137</xdr:rowOff>
    </xdr:to>
    <xdr:cxnSp macro="">
      <xdr:nvCxnSpPr>
        <xdr:cNvPr id="244" name="直線コネクタ 243"/>
        <xdr:cNvCxnSpPr/>
      </xdr:nvCxnSpPr>
      <xdr:spPr>
        <a:xfrm flipV="1">
          <a:off x="2019300" y="16467727"/>
          <a:ext cx="889000" cy="5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68137</xdr:rowOff>
    </xdr:from>
    <xdr:to>
      <xdr:col>10</xdr:col>
      <xdr:colOff>114300</xdr:colOff>
      <xdr:row>96</xdr:row>
      <xdr:rowOff>130132</xdr:rowOff>
    </xdr:to>
    <xdr:cxnSp macro="">
      <xdr:nvCxnSpPr>
        <xdr:cNvPr id="247" name="直線コネクタ 246"/>
        <xdr:cNvCxnSpPr/>
      </xdr:nvCxnSpPr>
      <xdr:spPr>
        <a:xfrm flipV="1">
          <a:off x="1130300" y="16527337"/>
          <a:ext cx="889000" cy="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24087</xdr:rowOff>
    </xdr:from>
    <xdr:to>
      <xdr:col>24</xdr:col>
      <xdr:colOff>114300</xdr:colOff>
      <xdr:row>95</xdr:row>
      <xdr:rowOff>125687</xdr:rowOff>
    </xdr:to>
    <xdr:sp macro="" textlink="">
      <xdr:nvSpPr>
        <xdr:cNvPr id="257" name="楕円 256"/>
        <xdr:cNvSpPr/>
      </xdr:nvSpPr>
      <xdr:spPr>
        <a:xfrm>
          <a:off x="4584700" y="163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46964</xdr:rowOff>
    </xdr:from>
    <xdr:ext cx="599010" cy="259045"/>
    <xdr:sp macro="" textlink="">
      <xdr:nvSpPr>
        <xdr:cNvPr id="258" name="扶助費該当値テキスト"/>
        <xdr:cNvSpPr txBox="1"/>
      </xdr:nvSpPr>
      <xdr:spPr>
        <a:xfrm>
          <a:off x="4686300" y="1616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48547</xdr:rowOff>
    </xdr:from>
    <xdr:to>
      <xdr:col>20</xdr:col>
      <xdr:colOff>38100</xdr:colOff>
      <xdr:row>94</xdr:row>
      <xdr:rowOff>150147</xdr:rowOff>
    </xdr:to>
    <xdr:sp macro="" textlink="">
      <xdr:nvSpPr>
        <xdr:cNvPr id="259" name="楕円 258"/>
        <xdr:cNvSpPr/>
      </xdr:nvSpPr>
      <xdr:spPr>
        <a:xfrm>
          <a:off x="3746500" y="161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166674</xdr:rowOff>
    </xdr:from>
    <xdr:ext cx="599010" cy="259045"/>
    <xdr:sp macro="" textlink="">
      <xdr:nvSpPr>
        <xdr:cNvPr id="260" name="テキスト ボックス 259"/>
        <xdr:cNvSpPr txBox="1"/>
      </xdr:nvSpPr>
      <xdr:spPr>
        <a:xfrm>
          <a:off x="3497795" y="159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129177</xdr:rowOff>
    </xdr:from>
    <xdr:to>
      <xdr:col>15</xdr:col>
      <xdr:colOff>101600</xdr:colOff>
      <xdr:row>96</xdr:row>
      <xdr:rowOff>59327</xdr:rowOff>
    </xdr:to>
    <xdr:sp macro="" textlink="">
      <xdr:nvSpPr>
        <xdr:cNvPr id="261" name="楕円 260"/>
        <xdr:cNvSpPr/>
      </xdr:nvSpPr>
      <xdr:spPr>
        <a:xfrm>
          <a:off x="2857500" y="164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75854</xdr:rowOff>
    </xdr:from>
    <xdr:ext cx="599010" cy="259045"/>
    <xdr:sp macro="" textlink="">
      <xdr:nvSpPr>
        <xdr:cNvPr id="262" name="テキスト ボックス 261"/>
        <xdr:cNvSpPr txBox="1"/>
      </xdr:nvSpPr>
      <xdr:spPr>
        <a:xfrm>
          <a:off x="2608795" y="1619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17337</xdr:rowOff>
    </xdr:from>
    <xdr:to>
      <xdr:col>10</xdr:col>
      <xdr:colOff>165100</xdr:colOff>
      <xdr:row>96</xdr:row>
      <xdr:rowOff>118937</xdr:rowOff>
    </xdr:to>
    <xdr:sp macro="" textlink="">
      <xdr:nvSpPr>
        <xdr:cNvPr id="263" name="楕円 262"/>
        <xdr:cNvSpPr/>
      </xdr:nvSpPr>
      <xdr:spPr>
        <a:xfrm>
          <a:off x="1968500" y="164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135464</xdr:rowOff>
    </xdr:from>
    <xdr:ext cx="599010" cy="259045"/>
    <xdr:sp macro="" textlink="">
      <xdr:nvSpPr>
        <xdr:cNvPr id="264" name="テキスト ボックス 263"/>
        <xdr:cNvSpPr txBox="1"/>
      </xdr:nvSpPr>
      <xdr:spPr>
        <a:xfrm>
          <a:off x="1719795" y="1625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79332</xdr:rowOff>
    </xdr:from>
    <xdr:to>
      <xdr:col>6</xdr:col>
      <xdr:colOff>38100</xdr:colOff>
      <xdr:row>97</xdr:row>
      <xdr:rowOff>9482</xdr:rowOff>
    </xdr:to>
    <xdr:sp macro="" textlink="">
      <xdr:nvSpPr>
        <xdr:cNvPr id="265" name="楕円 264"/>
        <xdr:cNvSpPr/>
      </xdr:nvSpPr>
      <xdr:spPr>
        <a:xfrm>
          <a:off x="1079500" y="165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26009</xdr:rowOff>
    </xdr:from>
    <xdr:ext cx="599010" cy="259045"/>
    <xdr:sp macro="" textlink="">
      <xdr:nvSpPr>
        <xdr:cNvPr id="266" name="テキスト ボックス 265"/>
        <xdr:cNvSpPr txBox="1"/>
      </xdr:nvSpPr>
      <xdr:spPr>
        <a:xfrm>
          <a:off x="830795" y="1631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31941</xdr:rowOff>
    </xdr:from>
    <xdr:to>
      <xdr:col>55</xdr:col>
      <xdr:colOff>0</xdr:colOff>
      <xdr:row>38</xdr:row>
      <xdr:rowOff>113602</xdr:rowOff>
    </xdr:to>
    <xdr:cxnSp macro="">
      <xdr:nvCxnSpPr>
        <xdr:cNvPr id="296" name="直線コネクタ 295"/>
        <xdr:cNvCxnSpPr/>
      </xdr:nvCxnSpPr>
      <xdr:spPr>
        <a:xfrm flipV="1">
          <a:off x="9639300" y="6547041"/>
          <a:ext cx="8382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27978</xdr:rowOff>
    </xdr:from>
    <xdr:to>
      <xdr:col>50</xdr:col>
      <xdr:colOff>114300</xdr:colOff>
      <xdr:row>38</xdr:row>
      <xdr:rowOff>113602</xdr:rowOff>
    </xdr:to>
    <xdr:cxnSp macro="">
      <xdr:nvCxnSpPr>
        <xdr:cNvPr id="299" name="直線コネクタ 298"/>
        <xdr:cNvCxnSpPr/>
      </xdr:nvCxnSpPr>
      <xdr:spPr>
        <a:xfrm>
          <a:off x="8750300" y="5342928"/>
          <a:ext cx="889000" cy="12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27978</xdr:rowOff>
    </xdr:from>
    <xdr:to>
      <xdr:col>45</xdr:col>
      <xdr:colOff>177800</xdr:colOff>
      <xdr:row>38</xdr:row>
      <xdr:rowOff>114960</xdr:rowOff>
    </xdr:to>
    <xdr:cxnSp macro="">
      <xdr:nvCxnSpPr>
        <xdr:cNvPr id="302" name="直線コネクタ 301"/>
        <xdr:cNvCxnSpPr/>
      </xdr:nvCxnSpPr>
      <xdr:spPr>
        <a:xfrm flipV="1">
          <a:off x="7861300" y="5342928"/>
          <a:ext cx="889000" cy="12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114960</xdr:rowOff>
    </xdr:from>
    <xdr:to>
      <xdr:col>41</xdr:col>
      <xdr:colOff>50800</xdr:colOff>
      <xdr:row>39</xdr:row>
      <xdr:rowOff>34036</xdr:rowOff>
    </xdr:to>
    <xdr:cxnSp macro="">
      <xdr:nvCxnSpPr>
        <xdr:cNvPr id="305" name="直線コネクタ 304"/>
        <xdr:cNvCxnSpPr/>
      </xdr:nvCxnSpPr>
      <xdr:spPr>
        <a:xfrm flipV="1">
          <a:off x="6972300" y="6630060"/>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152591</xdr:rowOff>
    </xdr:from>
    <xdr:to>
      <xdr:col>55</xdr:col>
      <xdr:colOff>50800</xdr:colOff>
      <xdr:row>38</xdr:row>
      <xdr:rowOff>82741</xdr:rowOff>
    </xdr:to>
    <xdr:sp macro="" textlink="">
      <xdr:nvSpPr>
        <xdr:cNvPr id="315" name="楕円 314"/>
        <xdr:cNvSpPr/>
      </xdr:nvSpPr>
      <xdr:spPr>
        <a:xfrm>
          <a:off x="10426700" y="64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131018</xdr:rowOff>
    </xdr:from>
    <xdr:ext cx="534377" cy="259045"/>
    <xdr:sp macro="" textlink="">
      <xdr:nvSpPr>
        <xdr:cNvPr id="316" name="補助費等該当値テキスト"/>
        <xdr:cNvSpPr txBox="1"/>
      </xdr:nvSpPr>
      <xdr:spPr>
        <a:xfrm>
          <a:off x="10528300" y="64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62802</xdr:rowOff>
    </xdr:from>
    <xdr:to>
      <xdr:col>50</xdr:col>
      <xdr:colOff>165100</xdr:colOff>
      <xdr:row>38</xdr:row>
      <xdr:rowOff>164402</xdr:rowOff>
    </xdr:to>
    <xdr:sp macro="" textlink="">
      <xdr:nvSpPr>
        <xdr:cNvPr id="317" name="楕円 316"/>
        <xdr:cNvSpPr/>
      </xdr:nvSpPr>
      <xdr:spPr>
        <a:xfrm>
          <a:off x="9588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155529</xdr:rowOff>
    </xdr:from>
    <xdr:ext cx="534377" cy="259045"/>
    <xdr:sp macro="" textlink="">
      <xdr:nvSpPr>
        <xdr:cNvPr id="318" name="テキスト ボックス 317"/>
        <xdr:cNvSpPr txBox="1"/>
      </xdr:nvSpPr>
      <xdr:spPr>
        <a:xfrm>
          <a:off x="9372111" y="66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148628</xdr:rowOff>
    </xdr:from>
    <xdr:to>
      <xdr:col>46</xdr:col>
      <xdr:colOff>38100</xdr:colOff>
      <xdr:row>31</xdr:row>
      <xdr:rowOff>78778</xdr:rowOff>
    </xdr:to>
    <xdr:sp macro="" textlink="">
      <xdr:nvSpPr>
        <xdr:cNvPr id="319" name="楕円 318"/>
        <xdr:cNvSpPr/>
      </xdr:nvSpPr>
      <xdr:spPr>
        <a:xfrm>
          <a:off x="8699500" y="52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69905</xdr:rowOff>
    </xdr:from>
    <xdr:ext cx="599010" cy="259045"/>
    <xdr:sp macro="" textlink="">
      <xdr:nvSpPr>
        <xdr:cNvPr id="320" name="テキスト ボックス 319"/>
        <xdr:cNvSpPr txBox="1"/>
      </xdr:nvSpPr>
      <xdr:spPr>
        <a:xfrm>
          <a:off x="8450795" y="538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64160</xdr:rowOff>
    </xdr:from>
    <xdr:to>
      <xdr:col>41</xdr:col>
      <xdr:colOff>101600</xdr:colOff>
      <xdr:row>38</xdr:row>
      <xdr:rowOff>165760</xdr:rowOff>
    </xdr:to>
    <xdr:sp macro="" textlink="">
      <xdr:nvSpPr>
        <xdr:cNvPr id="321" name="楕円 320"/>
        <xdr:cNvSpPr/>
      </xdr:nvSpPr>
      <xdr:spPr>
        <a:xfrm>
          <a:off x="7810500" y="65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156887</xdr:rowOff>
    </xdr:from>
    <xdr:ext cx="534377" cy="259045"/>
    <xdr:sp macro="" textlink="">
      <xdr:nvSpPr>
        <xdr:cNvPr id="322" name="テキスト ボックス 321"/>
        <xdr:cNvSpPr txBox="1"/>
      </xdr:nvSpPr>
      <xdr:spPr>
        <a:xfrm>
          <a:off x="7594111" y="66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154686</xdr:rowOff>
    </xdr:from>
    <xdr:to>
      <xdr:col>36</xdr:col>
      <xdr:colOff>165100</xdr:colOff>
      <xdr:row>39</xdr:row>
      <xdr:rowOff>84836</xdr:rowOff>
    </xdr:to>
    <xdr:sp macro="" textlink="">
      <xdr:nvSpPr>
        <xdr:cNvPr id="323" name="楕円 322"/>
        <xdr:cNvSpPr/>
      </xdr:nvSpPr>
      <xdr:spPr>
        <a:xfrm>
          <a:off x="6921500" y="66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75963</xdr:rowOff>
    </xdr:from>
    <xdr:ext cx="534377" cy="259045"/>
    <xdr:sp macro="" textlink="">
      <xdr:nvSpPr>
        <xdr:cNvPr id="324" name="テキスト ボックス 323"/>
        <xdr:cNvSpPr txBox="1"/>
      </xdr:nvSpPr>
      <xdr:spPr>
        <a:xfrm>
          <a:off x="6705111" y="67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85232</xdr:rowOff>
    </xdr:from>
    <xdr:to>
      <xdr:col>55</xdr:col>
      <xdr:colOff>0</xdr:colOff>
      <xdr:row>57</xdr:row>
      <xdr:rowOff>102271</xdr:rowOff>
    </xdr:to>
    <xdr:cxnSp macro="">
      <xdr:nvCxnSpPr>
        <xdr:cNvPr id="353" name="直線コネクタ 352"/>
        <xdr:cNvCxnSpPr/>
      </xdr:nvCxnSpPr>
      <xdr:spPr>
        <a:xfrm flipV="1">
          <a:off x="9639300" y="9857882"/>
          <a:ext cx="8382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50744</xdr:rowOff>
    </xdr:from>
    <xdr:to>
      <xdr:col>50</xdr:col>
      <xdr:colOff>114300</xdr:colOff>
      <xdr:row>57</xdr:row>
      <xdr:rowOff>102271</xdr:rowOff>
    </xdr:to>
    <xdr:cxnSp macro="">
      <xdr:nvCxnSpPr>
        <xdr:cNvPr id="356" name="直線コネクタ 355"/>
        <xdr:cNvCxnSpPr/>
      </xdr:nvCxnSpPr>
      <xdr:spPr>
        <a:xfrm>
          <a:off x="8750300" y="9651944"/>
          <a:ext cx="889000" cy="2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50744</xdr:rowOff>
    </xdr:from>
    <xdr:to>
      <xdr:col>45</xdr:col>
      <xdr:colOff>177800</xdr:colOff>
      <xdr:row>57</xdr:row>
      <xdr:rowOff>29629</xdr:rowOff>
    </xdr:to>
    <xdr:cxnSp macro="">
      <xdr:nvCxnSpPr>
        <xdr:cNvPr id="359" name="直線コネクタ 358"/>
        <xdr:cNvCxnSpPr/>
      </xdr:nvCxnSpPr>
      <xdr:spPr>
        <a:xfrm flipV="1">
          <a:off x="7861300" y="9651944"/>
          <a:ext cx="889000" cy="15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22710</xdr:rowOff>
    </xdr:from>
    <xdr:to>
      <xdr:col>41</xdr:col>
      <xdr:colOff>50800</xdr:colOff>
      <xdr:row>57</xdr:row>
      <xdr:rowOff>29629</xdr:rowOff>
    </xdr:to>
    <xdr:cxnSp macro="">
      <xdr:nvCxnSpPr>
        <xdr:cNvPr id="362" name="直線コネクタ 361"/>
        <xdr:cNvCxnSpPr/>
      </xdr:nvCxnSpPr>
      <xdr:spPr>
        <a:xfrm>
          <a:off x="6972300" y="9623910"/>
          <a:ext cx="889000" cy="17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34432</xdr:rowOff>
    </xdr:from>
    <xdr:to>
      <xdr:col>55</xdr:col>
      <xdr:colOff>50800</xdr:colOff>
      <xdr:row>57</xdr:row>
      <xdr:rowOff>136032</xdr:rowOff>
    </xdr:to>
    <xdr:sp macro="" textlink="">
      <xdr:nvSpPr>
        <xdr:cNvPr id="372" name="楕円 371"/>
        <xdr:cNvSpPr/>
      </xdr:nvSpPr>
      <xdr:spPr>
        <a:xfrm>
          <a:off x="10426700" y="980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12859</xdr:rowOff>
    </xdr:from>
    <xdr:ext cx="534377" cy="259045"/>
    <xdr:sp macro="" textlink="">
      <xdr:nvSpPr>
        <xdr:cNvPr id="373" name="普通建設事業費該当値テキスト"/>
        <xdr:cNvSpPr txBox="1"/>
      </xdr:nvSpPr>
      <xdr:spPr>
        <a:xfrm>
          <a:off x="10528300" y="97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51471</xdr:rowOff>
    </xdr:from>
    <xdr:to>
      <xdr:col>50</xdr:col>
      <xdr:colOff>165100</xdr:colOff>
      <xdr:row>57</xdr:row>
      <xdr:rowOff>153071</xdr:rowOff>
    </xdr:to>
    <xdr:sp macro="" textlink="">
      <xdr:nvSpPr>
        <xdr:cNvPr id="374" name="楕円 373"/>
        <xdr:cNvSpPr/>
      </xdr:nvSpPr>
      <xdr:spPr>
        <a:xfrm>
          <a:off x="9588500" y="98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144198</xdr:rowOff>
    </xdr:from>
    <xdr:ext cx="534377" cy="259045"/>
    <xdr:sp macro="" textlink="">
      <xdr:nvSpPr>
        <xdr:cNvPr id="375" name="テキスト ボックス 374"/>
        <xdr:cNvSpPr txBox="1"/>
      </xdr:nvSpPr>
      <xdr:spPr>
        <a:xfrm>
          <a:off x="9372111" y="99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171394</xdr:rowOff>
    </xdr:from>
    <xdr:to>
      <xdr:col>46</xdr:col>
      <xdr:colOff>38100</xdr:colOff>
      <xdr:row>56</xdr:row>
      <xdr:rowOff>101544</xdr:rowOff>
    </xdr:to>
    <xdr:sp macro="" textlink="">
      <xdr:nvSpPr>
        <xdr:cNvPr id="376" name="楕円 375"/>
        <xdr:cNvSpPr/>
      </xdr:nvSpPr>
      <xdr:spPr>
        <a:xfrm>
          <a:off x="8699500" y="9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118071</xdr:rowOff>
    </xdr:from>
    <xdr:ext cx="534377" cy="259045"/>
    <xdr:sp macro="" textlink="">
      <xdr:nvSpPr>
        <xdr:cNvPr id="377" name="テキスト ボックス 376"/>
        <xdr:cNvSpPr txBox="1"/>
      </xdr:nvSpPr>
      <xdr:spPr>
        <a:xfrm>
          <a:off x="8483111" y="93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150279</xdr:rowOff>
    </xdr:from>
    <xdr:to>
      <xdr:col>41</xdr:col>
      <xdr:colOff>101600</xdr:colOff>
      <xdr:row>57</xdr:row>
      <xdr:rowOff>80429</xdr:rowOff>
    </xdr:to>
    <xdr:sp macro="" textlink="">
      <xdr:nvSpPr>
        <xdr:cNvPr id="378" name="楕円 377"/>
        <xdr:cNvSpPr/>
      </xdr:nvSpPr>
      <xdr:spPr>
        <a:xfrm>
          <a:off x="78105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96956</xdr:rowOff>
    </xdr:from>
    <xdr:ext cx="534377" cy="259045"/>
    <xdr:sp macro="" textlink="">
      <xdr:nvSpPr>
        <xdr:cNvPr id="379" name="テキスト ボックス 378"/>
        <xdr:cNvSpPr txBox="1"/>
      </xdr:nvSpPr>
      <xdr:spPr>
        <a:xfrm>
          <a:off x="7594111" y="95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143360</xdr:rowOff>
    </xdr:from>
    <xdr:to>
      <xdr:col>36</xdr:col>
      <xdr:colOff>165100</xdr:colOff>
      <xdr:row>56</xdr:row>
      <xdr:rowOff>73510</xdr:rowOff>
    </xdr:to>
    <xdr:sp macro="" textlink="">
      <xdr:nvSpPr>
        <xdr:cNvPr id="380" name="楕円 379"/>
        <xdr:cNvSpPr/>
      </xdr:nvSpPr>
      <xdr:spPr>
        <a:xfrm>
          <a:off x="6921500" y="95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90037</xdr:rowOff>
    </xdr:from>
    <xdr:ext cx="534377" cy="259045"/>
    <xdr:sp macro="" textlink="">
      <xdr:nvSpPr>
        <xdr:cNvPr id="381" name="テキスト ボックス 380"/>
        <xdr:cNvSpPr txBox="1"/>
      </xdr:nvSpPr>
      <xdr:spPr>
        <a:xfrm>
          <a:off x="6705111" y="93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xdr:rowOff>
    </xdr:from>
    <xdr:to>
      <xdr:col>55</xdr:col>
      <xdr:colOff>0</xdr:colOff>
      <xdr:row>78</xdr:row>
      <xdr:rowOff>34671</xdr:rowOff>
    </xdr:to>
    <xdr:cxnSp macro="">
      <xdr:nvCxnSpPr>
        <xdr:cNvPr id="410" name="直線コネクタ 409"/>
        <xdr:cNvCxnSpPr/>
      </xdr:nvCxnSpPr>
      <xdr:spPr>
        <a:xfrm flipV="1">
          <a:off x="9639300" y="13374039"/>
          <a:ext cx="8382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43765</xdr:rowOff>
    </xdr:from>
    <xdr:to>
      <xdr:col>50</xdr:col>
      <xdr:colOff>114300</xdr:colOff>
      <xdr:row>78</xdr:row>
      <xdr:rowOff>34671</xdr:rowOff>
    </xdr:to>
    <xdr:cxnSp macro="">
      <xdr:nvCxnSpPr>
        <xdr:cNvPr id="413" name="直線コネクタ 412"/>
        <xdr:cNvCxnSpPr/>
      </xdr:nvCxnSpPr>
      <xdr:spPr>
        <a:xfrm>
          <a:off x="8750300" y="13073965"/>
          <a:ext cx="889000" cy="3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43765</xdr:rowOff>
    </xdr:from>
    <xdr:to>
      <xdr:col>45</xdr:col>
      <xdr:colOff>177800</xdr:colOff>
      <xdr:row>77</xdr:row>
      <xdr:rowOff>118300</xdr:rowOff>
    </xdr:to>
    <xdr:cxnSp macro="">
      <xdr:nvCxnSpPr>
        <xdr:cNvPr id="416" name="直線コネクタ 415"/>
        <xdr:cNvCxnSpPr/>
      </xdr:nvCxnSpPr>
      <xdr:spPr>
        <a:xfrm flipV="1">
          <a:off x="7861300" y="13073965"/>
          <a:ext cx="889000" cy="2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52845</xdr:rowOff>
    </xdr:from>
    <xdr:to>
      <xdr:col>41</xdr:col>
      <xdr:colOff>50800</xdr:colOff>
      <xdr:row>77</xdr:row>
      <xdr:rowOff>118300</xdr:rowOff>
    </xdr:to>
    <xdr:cxnSp macro="">
      <xdr:nvCxnSpPr>
        <xdr:cNvPr id="419" name="直線コネクタ 418"/>
        <xdr:cNvCxnSpPr/>
      </xdr:nvCxnSpPr>
      <xdr:spPr>
        <a:xfrm>
          <a:off x="6972300" y="13254495"/>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121589</xdr:rowOff>
    </xdr:from>
    <xdr:to>
      <xdr:col>55</xdr:col>
      <xdr:colOff>50800</xdr:colOff>
      <xdr:row>78</xdr:row>
      <xdr:rowOff>51739</xdr:rowOff>
    </xdr:to>
    <xdr:sp macro="" textlink="">
      <xdr:nvSpPr>
        <xdr:cNvPr id="429" name="楕円 428"/>
        <xdr:cNvSpPr/>
      </xdr:nvSpPr>
      <xdr:spPr>
        <a:xfrm>
          <a:off x="104267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144466</xdr:rowOff>
    </xdr:from>
    <xdr:ext cx="534377" cy="259045"/>
    <xdr:sp macro="" textlink="">
      <xdr:nvSpPr>
        <xdr:cNvPr id="430" name="普通建設事業費 （ うち新規整備　）該当値テキスト"/>
        <xdr:cNvSpPr txBox="1"/>
      </xdr:nvSpPr>
      <xdr:spPr>
        <a:xfrm>
          <a:off x="10528300" y="131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155321</xdr:rowOff>
    </xdr:from>
    <xdr:to>
      <xdr:col>50</xdr:col>
      <xdr:colOff>165100</xdr:colOff>
      <xdr:row>78</xdr:row>
      <xdr:rowOff>85471</xdr:rowOff>
    </xdr:to>
    <xdr:sp macro="" textlink="">
      <xdr:nvSpPr>
        <xdr:cNvPr id="431" name="楕円 430"/>
        <xdr:cNvSpPr/>
      </xdr:nvSpPr>
      <xdr:spPr>
        <a:xfrm>
          <a:off x="9588500" y="13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101998</xdr:rowOff>
    </xdr:from>
    <xdr:ext cx="534377" cy="259045"/>
    <xdr:sp macro="" textlink="">
      <xdr:nvSpPr>
        <xdr:cNvPr id="432" name="テキスト ボックス 431"/>
        <xdr:cNvSpPr txBox="1"/>
      </xdr:nvSpPr>
      <xdr:spPr>
        <a:xfrm>
          <a:off x="9372111" y="131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164415</xdr:rowOff>
    </xdr:from>
    <xdr:to>
      <xdr:col>46</xdr:col>
      <xdr:colOff>38100</xdr:colOff>
      <xdr:row>76</xdr:row>
      <xdr:rowOff>94565</xdr:rowOff>
    </xdr:to>
    <xdr:sp macro="" textlink="">
      <xdr:nvSpPr>
        <xdr:cNvPr id="433" name="楕円 432"/>
        <xdr:cNvSpPr/>
      </xdr:nvSpPr>
      <xdr:spPr>
        <a:xfrm>
          <a:off x="8699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111091</xdr:rowOff>
    </xdr:from>
    <xdr:ext cx="534377" cy="259045"/>
    <xdr:sp macro="" textlink="">
      <xdr:nvSpPr>
        <xdr:cNvPr id="434" name="テキスト ボックス 433"/>
        <xdr:cNvSpPr txBox="1"/>
      </xdr:nvSpPr>
      <xdr:spPr>
        <a:xfrm>
          <a:off x="8483111" y="12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67500</xdr:rowOff>
    </xdr:from>
    <xdr:to>
      <xdr:col>41</xdr:col>
      <xdr:colOff>101600</xdr:colOff>
      <xdr:row>77</xdr:row>
      <xdr:rowOff>169100</xdr:rowOff>
    </xdr:to>
    <xdr:sp macro="" textlink="">
      <xdr:nvSpPr>
        <xdr:cNvPr id="435" name="楕円 434"/>
        <xdr:cNvSpPr/>
      </xdr:nvSpPr>
      <xdr:spPr>
        <a:xfrm>
          <a:off x="7810500" y="132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14177</xdr:rowOff>
    </xdr:from>
    <xdr:ext cx="534377" cy="259045"/>
    <xdr:sp macro="" textlink="">
      <xdr:nvSpPr>
        <xdr:cNvPr id="436" name="テキスト ボックス 435"/>
        <xdr:cNvSpPr txBox="1"/>
      </xdr:nvSpPr>
      <xdr:spPr>
        <a:xfrm>
          <a:off x="7594111" y="130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2045</xdr:rowOff>
    </xdr:from>
    <xdr:to>
      <xdr:col>36</xdr:col>
      <xdr:colOff>165100</xdr:colOff>
      <xdr:row>77</xdr:row>
      <xdr:rowOff>103645</xdr:rowOff>
    </xdr:to>
    <xdr:sp macro="" textlink="">
      <xdr:nvSpPr>
        <xdr:cNvPr id="437" name="楕円 436"/>
        <xdr:cNvSpPr/>
      </xdr:nvSpPr>
      <xdr:spPr>
        <a:xfrm>
          <a:off x="6921500" y="132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120172</xdr:rowOff>
    </xdr:from>
    <xdr:ext cx="534377" cy="259045"/>
    <xdr:sp macro="" textlink="">
      <xdr:nvSpPr>
        <xdr:cNvPr id="438" name="テキスト ボックス 437"/>
        <xdr:cNvSpPr txBox="1"/>
      </xdr:nvSpPr>
      <xdr:spPr>
        <a:xfrm>
          <a:off x="6705111" y="129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109792</xdr:rowOff>
    </xdr:from>
    <xdr:to>
      <xdr:col>55</xdr:col>
      <xdr:colOff>0</xdr:colOff>
      <xdr:row>98</xdr:row>
      <xdr:rowOff>119075</xdr:rowOff>
    </xdr:to>
    <xdr:cxnSp macro="">
      <xdr:nvCxnSpPr>
        <xdr:cNvPr id="467" name="直線コネクタ 466"/>
        <xdr:cNvCxnSpPr/>
      </xdr:nvCxnSpPr>
      <xdr:spPr>
        <a:xfrm>
          <a:off x="9639300" y="16911892"/>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45416</xdr:rowOff>
    </xdr:from>
    <xdr:to>
      <xdr:col>50</xdr:col>
      <xdr:colOff>114300</xdr:colOff>
      <xdr:row>98</xdr:row>
      <xdr:rowOff>109792</xdr:rowOff>
    </xdr:to>
    <xdr:cxnSp macro="">
      <xdr:nvCxnSpPr>
        <xdr:cNvPr id="470" name="直線コネクタ 469"/>
        <xdr:cNvCxnSpPr/>
      </xdr:nvCxnSpPr>
      <xdr:spPr>
        <a:xfrm>
          <a:off x="8750300" y="16847516"/>
          <a:ext cx="889000" cy="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45416</xdr:rowOff>
    </xdr:from>
    <xdr:to>
      <xdr:col>45</xdr:col>
      <xdr:colOff>177800</xdr:colOff>
      <xdr:row>98</xdr:row>
      <xdr:rowOff>90043</xdr:rowOff>
    </xdr:to>
    <xdr:cxnSp macro="">
      <xdr:nvCxnSpPr>
        <xdr:cNvPr id="473" name="直線コネクタ 472"/>
        <xdr:cNvCxnSpPr/>
      </xdr:nvCxnSpPr>
      <xdr:spPr>
        <a:xfrm flipV="1">
          <a:off x="7861300" y="16847516"/>
          <a:ext cx="889000"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116205</xdr:rowOff>
    </xdr:from>
    <xdr:to>
      <xdr:col>41</xdr:col>
      <xdr:colOff>50800</xdr:colOff>
      <xdr:row>98</xdr:row>
      <xdr:rowOff>90043</xdr:rowOff>
    </xdr:to>
    <xdr:cxnSp macro="">
      <xdr:nvCxnSpPr>
        <xdr:cNvPr id="476" name="直線コネクタ 475"/>
        <xdr:cNvCxnSpPr/>
      </xdr:nvCxnSpPr>
      <xdr:spPr>
        <a:xfrm>
          <a:off x="6972300" y="16746855"/>
          <a:ext cx="889000" cy="14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68275</xdr:rowOff>
    </xdr:from>
    <xdr:to>
      <xdr:col>55</xdr:col>
      <xdr:colOff>50800</xdr:colOff>
      <xdr:row>98</xdr:row>
      <xdr:rowOff>169875</xdr:rowOff>
    </xdr:to>
    <xdr:sp macro="" textlink="">
      <xdr:nvSpPr>
        <xdr:cNvPr id="486" name="楕円 485"/>
        <xdr:cNvSpPr/>
      </xdr:nvSpPr>
      <xdr:spPr>
        <a:xfrm>
          <a:off x="10426700" y="168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154652</xdr:rowOff>
    </xdr:from>
    <xdr:ext cx="469744" cy="259045"/>
    <xdr:sp macro="" textlink="">
      <xdr:nvSpPr>
        <xdr:cNvPr id="487" name="普通建設事業費 （ うち更新整備　）該当値テキスト"/>
        <xdr:cNvSpPr txBox="1"/>
      </xdr:nvSpPr>
      <xdr:spPr>
        <a:xfrm>
          <a:off x="10528300" y="167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58992</xdr:rowOff>
    </xdr:from>
    <xdr:to>
      <xdr:col>50</xdr:col>
      <xdr:colOff>165100</xdr:colOff>
      <xdr:row>98</xdr:row>
      <xdr:rowOff>160592</xdr:rowOff>
    </xdr:to>
    <xdr:sp macro="" textlink="">
      <xdr:nvSpPr>
        <xdr:cNvPr id="488" name="楕円 487"/>
        <xdr:cNvSpPr/>
      </xdr:nvSpPr>
      <xdr:spPr>
        <a:xfrm>
          <a:off x="9588500" y="16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151719</xdr:rowOff>
    </xdr:from>
    <xdr:ext cx="469744" cy="259045"/>
    <xdr:sp macro="" textlink="">
      <xdr:nvSpPr>
        <xdr:cNvPr id="489" name="テキスト ボックス 488"/>
        <xdr:cNvSpPr txBox="1"/>
      </xdr:nvSpPr>
      <xdr:spPr>
        <a:xfrm>
          <a:off x="9404428" y="169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166066</xdr:rowOff>
    </xdr:from>
    <xdr:to>
      <xdr:col>46</xdr:col>
      <xdr:colOff>38100</xdr:colOff>
      <xdr:row>98</xdr:row>
      <xdr:rowOff>96216</xdr:rowOff>
    </xdr:to>
    <xdr:sp macro="" textlink="">
      <xdr:nvSpPr>
        <xdr:cNvPr id="490" name="楕円 489"/>
        <xdr:cNvSpPr/>
      </xdr:nvSpPr>
      <xdr:spPr>
        <a:xfrm>
          <a:off x="8699500" y="16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87343</xdr:rowOff>
    </xdr:from>
    <xdr:ext cx="534377" cy="259045"/>
    <xdr:sp macro="" textlink="">
      <xdr:nvSpPr>
        <xdr:cNvPr id="491" name="テキスト ボックス 490"/>
        <xdr:cNvSpPr txBox="1"/>
      </xdr:nvSpPr>
      <xdr:spPr>
        <a:xfrm>
          <a:off x="8483111" y="168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39243</xdr:rowOff>
    </xdr:from>
    <xdr:to>
      <xdr:col>41</xdr:col>
      <xdr:colOff>101600</xdr:colOff>
      <xdr:row>98</xdr:row>
      <xdr:rowOff>140843</xdr:rowOff>
    </xdr:to>
    <xdr:sp macro="" textlink="">
      <xdr:nvSpPr>
        <xdr:cNvPr id="492" name="楕円 491"/>
        <xdr:cNvSpPr/>
      </xdr:nvSpPr>
      <xdr:spPr>
        <a:xfrm>
          <a:off x="7810500" y="16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131970</xdr:rowOff>
    </xdr:from>
    <xdr:ext cx="469744" cy="259045"/>
    <xdr:sp macro="" textlink="">
      <xdr:nvSpPr>
        <xdr:cNvPr id="493" name="テキスト ボックス 492"/>
        <xdr:cNvSpPr txBox="1"/>
      </xdr:nvSpPr>
      <xdr:spPr>
        <a:xfrm>
          <a:off x="7626428" y="169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65405</xdr:rowOff>
    </xdr:from>
    <xdr:to>
      <xdr:col>36</xdr:col>
      <xdr:colOff>165100</xdr:colOff>
      <xdr:row>97</xdr:row>
      <xdr:rowOff>167005</xdr:rowOff>
    </xdr:to>
    <xdr:sp macro="" textlink="">
      <xdr:nvSpPr>
        <xdr:cNvPr id="494" name="楕円 493"/>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158132</xdr:rowOff>
    </xdr:from>
    <xdr:ext cx="534377" cy="259045"/>
    <xdr:sp macro="" textlink="">
      <xdr:nvSpPr>
        <xdr:cNvPr id="495" name="テキスト ボックス 494"/>
        <xdr:cNvSpPr txBox="1"/>
      </xdr:nvSpPr>
      <xdr:spPr>
        <a:xfrm>
          <a:off x="6705111" y="167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138054</xdr:rowOff>
    </xdr:from>
    <xdr:to>
      <xdr:col>85</xdr:col>
      <xdr:colOff>127000</xdr:colOff>
      <xdr:row>38</xdr:row>
      <xdr:rowOff>138557</xdr:rowOff>
    </xdr:to>
    <xdr:cxnSp macro="">
      <xdr:nvCxnSpPr>
        <xdr:cNvPr id="522" name="直線コネクタ 521"/>
        <xdr:cNvCxnSpPr/>
      </xdr:nvCxnSpPr>
      <xdr:spPr>
        <a:xfrm>
          <a:off x="15481300" y="665315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138054</xdr:rowOff>
    </xdr:from>
    <xdr:to>
      <xdr:col>81</xdr:col>
      <xdr:colOff>50800</xdr:colOff>
      <xdr:row>38</xdr:row>
      <xdr:rowOff>139700</xdr:rowOff>
    </xdr:to>
    <xdr:cxnSp macro="">
      <xdr:nvCxnSpPr>
        <xdr:cNvPr id="525" name="直線コネクタ 524"/>
        <xdr:cNvCxnSpPr/>
      </xdr:nvCxnSpPr>
      <xdr:spPr>
        <a:xfrm flipV="1">
          <a:off x="14592300" y="6653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107421</xdr:rowOff>
    </xdr:from>
    <xdr:to>
      <xdr:col>76</xdr:col>
      <xdr:colOff>114300</xdr:colOff>
      <xdr:row>38</xdr:row>
      <xdr:rowOff>139700</xdr:rowOff>
    </xdr:to>
    <xdr:cxnSp macro="">
      <xdr:nvCxnSpPr>
        <xdr:cNvPr id="528" name="直線コネクタ 527"/>
        <xdr:cNvCxnSpPr/>
      </xdr:nvCxnSpPr>
      <xdr:spPr>
        <a:xfrm>
          <a:off x="13703300" y="66225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107421</xdr:rowOff>
    </xdr:from>
    <xdr:to>
      <xdr:col>71</xdr:col>
      <xdr:colOff>177800</xdr:colOff>
      <xdr:row>38</xdr:row>
      <xdr:rowOff>125938</xdr:rowOff>
    </xdr:to>
    <xdr:cxnSp macro="">
      <xdr:nvCxnSpPr>
        <xdr:cNvPr id="531" name="直線コネクタ 530"/>
        <xdr:cNvCxnSpPr/>
      </xdr:nvCxnSpPr>
      <xdr:spPr>
        <a:xfrm flipV="1">
          <a:off x="12814300" y="662252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87757</xdr:rowOff>
    </xdr:from>
    <xdr:to>
      <xdr:col>85</xdr:col>
      <xdr:colOff>177800</xdr:colOff>
      <xdr:row>39</xdr:row>
      <xdr:rowOff>17907</xdr:rowOff>
    </xdr:to>
    <xdr:sp macro="" textlink="">
      <xdr:nvSpPr>
        <xdr:cNvPr id="541" name="楕円 540"/>
        <xdr:cNvSpPr/>
      </xdr:nvSpPr>
      <xdr:spPr>
        <a:xfrm>
          <a:off x="16268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87254</xdr:rowOff>
    </xdr:from>
    <xdr:to>
      <xdr:col>81</xdr:col>
      <xdr:colOff>101600</xdr:colOff>
      <xdr:row>39</xdr:row>
      <xdr:rowOff>17404</xdr:rowOff>
    </xdr:to>
    <xdr:sp macro="" textlink="">
      <xdr:nvSpPr>
        <xdr:cNvPr id="543" name="楕円 542"/>
        <xdr:cNvSpPr/>
      </xdr:nvSpPr>
      <xdr:spPr>
        <a:xfrm>
          <a:off x="15430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8531</xdr:rowOff>
    </xdr:from>
    <xdr:ext cx="313932" cy="259045"/>
    <xdr:sp macro="" textlink="">
      <xdr:nvSpPr>
        <xdr:cNvPr id="544" name="テキスト ボックス 543"/>
        <xdr:cNvSpPr txBox="1"/>
      </xdr:nvSpPr>
      <xdr:spPr>
        <a:xfrm>
          <a:off x="15324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56621</xdr:rowOff>
    </xdr:from>
    <xdr:to>
      <xdr:col>72</xdr:col>
      <xdr:colOff>38100</xdr:colOff>
      <xdr:row>38</xdr:row>
      <xdr:rowOff>158221</xdr:rowOff>
    </xdr:to>
    <xdr:sp macro="" textlink="">
      <xdr:nvSpPr>
        <xdr:cNvPr id="547" name="楕円 546"/>
        <xdr:cNvSpPr/>
      </xdr:nvSpPr>
      <xdr:spPr>
        <a:xfrm>
          <a:off x="13652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149348</xdr:rowOff>
    </xdr:from>
    <xdr:ext cx="378565" cy="259045"/>
    <xdr:sp macro="" textlink="">
      <xdr:nvSpPr>
        <xdr:cNvPr id="548" name="テキスト ボックス 547"/>
        <xdr:cNvSpPr txBox="1"/>
      </xdr:nvSpPr>
      <xdr:spPr>
        <a:xfrm>
          <a:off x="13514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75138</xdr:rowOff>
    </xdr:from>
    <xdr:to>
      <xdr:col>67</xdr:col>
      <xdr:colOff>101600</xdr:colOff>
      <xdr:row>39</xdr:row>
      <xdr:rowOff>5288</xdr:rowOff>
    </xdr:to>
    <xdr:sp macro="" textlink="">
      <xdr:nvSpPr>
        <xdr:cNvPr id="549" name="楕円 548"/>
        <xdr:cNvSpPr/>
      </xdr:nvSpPr>
      <xdr:spPr>
        <a:xfrm>
          <a:off x="12763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167865</xdr:rowOff>
    </xdr:from>
    <xdr:ext cx="378565" cy="259045"/>
    <xdr:sp macro="" textlink="">
      <xdr:nvSpPr>
        <xdr:cNvPr id="550" name="テキスト ボックス 549"/>
        <xdr:cNvSpPr txBox="1"/>
      </xdr:nvSpPr>
      <xdr:spPr>
        <a:xfrm>
          <a:off x="12625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105956</xdr:rowOff>
    </xdr:from>
    <xdr:to>
      <xdr:col>85</xdr:col>
      <xdr:colOff>127000</xdr:colOff>
      <xdr:row>77</xdr:row>
      <xdr:rowOff>113691</xdr:rowOff>
    </xdr:to>
    <xdr:cxnSp macro="">
      <xdr:nvCxnSpPr>
        <xdr:cNvPr id="628" name="直線コネクタ 627"/>
        <xdr:cNvCxnSpPr/>
      </xdr:nvCxnSpPr>
      <xdr:spPr>
        <a:xfrm>
          <a:off x="15481300" y="13307606"/>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105435</xdr:rowOff>
    </xdr:from>
    <xdr:to>
      <xdr:col>81</xdr:col>
      <xdr:colOff>50800</xdr:colOff>
      <xdr:row>77</xdr:row>
      <xdr:rowOff>105956</xdr:rowOff>
    </xdr:to>
    <xdr:cxnSp macro="">
      <xdr:nvCxnSpPr>
        <xdr:cNvPr id="631" name="直線コネクタ 630"/>
        <xdr:cNvCxnSpPr/>
      </xdr:nvCxnSpPr>
      <xdr:spPr>
        <a:xfrm>
          <a:off x="14592300" y="1330708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105435</xdr:rowOff>
    </xdr:from>
    <xdr:to>
      <xdr:col>76</xdr:col>
      <xdr:colOff>114300</xdr:colOff>
      <xdr:row>77</xdr:row>
      <xdr:rowOff>117881</xdr:rowOff>
    </xdr:to>
    <xdr:cxnSp macro="">
      <xdr:nvCxnSpPr>
        <xdr:cNvPr id="634" name="直線コネクタ 633"/>
        <xdr:cNvCxnSpPr/>
      </xdr:nvCxnSpPr>
      <xdr:spPr>
        <a:xfrm flipV="1">
          <a:off x="13703300" y="13307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107150</xdr:rowOff>
    </xdr:from>
    <xdr:to>
      <xdr:col>71</xdr:col>
      <xdr:colOff>177800</xdr:colOff>
      <xdr:row>77</xdr:row>
      <xdr:rowOff>117881</xdr:rowOff>
    </xdr:to>
    <xdr:cxnSp macro="">
      <xdr:nvCxnSpPr>
        <xdr:cNvPr id="637" name="直線コネクタ 636"/>
        <xdr:cNvCxnSpPr/>
      </xdr:nvCxnSpPr>
      <xdr:spPr>
        <a:xfrm>
          <a:off x="12814300" y="13308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62891</xdr:rowOff>
    </xdr:from>
    <xdr:to>
      <xdr:col>85</xdr:col>
      <xdr:colOff>177800</xdr:colOff>
      <xdr:row>77</xdr:row>
      <xdr:rowOff>164491</xdr:rowOff>
    </xdr:to>
    <xdr:sp macro="" textlink="">
      <xdr:nvSpPr>
        <xdr:cNvPr id="647" name="楕円 646"/>
        <xdr:cNvSpPr/>
      </xdr:nvSpPr>
      <xdr:spPr>
        <a:xfrm>
          <a:off x="16268700" y="132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41318</xdr:rowOff>
    </xdr:from>
    <xdr:ext cx="534377" cy="259045"/>
    <xdr:sp macro="" textlink="">
      <xdr:nvSpPr>
        <xdr:cNvPr id="648" name="公債費該当値テキスト"/>
        <xdr:cNvSpPr txBox="1"/>
      </xdr:nvSpPr>
      <xdr:spPr>
        <a:xfrm>
          <a:off x="16370300" y="132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55156</xdr:rowOff>
    </xdr:from>
    <xdr:to>
      <xdr:col>81</xdr:col>
      <xdr:colOff>101600</xdr:colOff>
      <xdr:row>77</xdr:row>
      <xdr:rowOff>156756</xdr:rowOff>
    </xdr:to>
    <xdr:sp macro="" textlink="">
      <xdr:nvSpPr>
        <xdr:cNvPr id="649" name="楕円 648"/>
        <xdr:cNvSpPr/>
      </xdr:nvSpPr>
      <xdr:spPr>
        <a:xfrm>
          <a:off x="15430500" y="132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147883</xdr:rowOff>
    </xdr:from>
    <xdr:ext cx="534377" cy="259045"/>
    <xdr:sp macro="" textlink="">
      <xdr:nvSpPr>
        <xdr:cNvPr id="650" name="テキスト ボックス 649"/>
        <xdr:cNvSpPr txBox="1"/>
      </xdr:nvSpPr>
      <xdr:spPr>
        <a:xfrm>
          <a:off x="15214111" y="133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54635</xdr:rowOff>
    </xdr:from>
    <xdr:to>
      <xdr:col>76</xdr:col>
      <xdr:colOff>165100</xdr:colOff>
      <xdr:row>77</xdr:row>
      <xdr:rowOff>156235</xdr:rowOff>
    </xdr:to>
    <xdr:sp macro="" textlink="">
      <xdr:nvSpPr>
        <xdr:cNvPr id="651" name="楕円 650"/>
        <xdr:cNvSpPr/>
      </xdr:nvSpPr>
      <xdr:spPr>
        <a:xfrm>
          <a:off x="14541500" y="13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147362</xdr:rowOff>
    </xdr:from>
    <xdr:ext cx="534377" cy="259045"/>
    <xdr:sp macro="" textlink="">
      <xdr:nvSpPr>
        <xdr:cNvPr id="652" name="テキスト ボックス 651"/>
        <xdr:cNvSpPr txBox="1"/>
      </xdr:nvSpPr>
      <xdr:spPr>
        <a:xfrm>
          <a:off x="14325111" y="13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67081</xdr:rowOff>
    </xdr:from>
    <xdr:to>
      <xdr:col>72</xdr:col>
      <xdr:colOff>38100</xdr:colOff>
      <xdr:row>77</xdr:row>
      <xdr:rowOff>168681</xdr:rowOff>
    </xdr:to>
    <xdr:sp macro="" textlink="">
      <xdr:nvSpPr>
        <xdr:cNvPr id="653" name="楕円 652"/>
        <xdr:cNvSpPr/>
      </xdr:nvSpPr>
      <xdr:spPr>
        <a:xfrm>
          <a:off x="13652500" y="132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159808</xdr:rowOff>
    </xdr:from>
    <xdr:ext cx="534377" cy="259045"/>
    <xdr:sp macro="" textlink="">
      <xdr:nvSpPr>
        <xdr:cNvPr id="654" name="テキスト ボックス 653"/>
        <xdr:cNvSpPr txBox="1"/>
      </xdr:nvSpPr>
      <xdr:spPr>
        <a:xfrm>
          <a:off x="13436111" y="13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56350</xdr:rowOff>
    </xdr:from>
    <xdr:to>
      <xdr:col>67</xdr:col>
      <xdr:colOff>101600</xdr:colOff>
      <xdr:row>77</xdr:row>
      <xdr:rowOff>157950</xdr:rowOff>
    </xdr:to>
    <xdr:sp macro="" textlink="">
      <xdr:nvSpPr>
        <xdr:cNvPr id="655" name="楕円 654"/>
        <xdr:cNvSpPr/>
      </xdr:nvSpPr>
      <xdr:spPr>
        <a:xfrm>
          <a:off x="12763500" y="132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149077</xdr:rowOff>
    </xdr:from>
    <xdr:ext cx="534377" cy="259045"/>
    <xdr:sp macro="" textlink="">
      <xdr:nvSpPr>
        <xdr:cNvPr id="656" name="テキスト ボックス 655"/>
        <xdr:cNvSpPr txBox="1"/>
      </xdr:nvSpPr>
      <xdr:spPr>
        <a:xfrm>
          <a:off x="12547111" y="133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102451</xdr:rowOff>
    </xdr:from>
    <xdr:to>
      <xdr:col>85</xdr:col>
      <xdr:colOff>127000</xdr:colOff>
      <xdr:row>99</xdr:row>
      <xdr:rowOff>7874</xdr:rowOff>
    </xdr:to>
    <xdr:cxnSp macro="">
      <xdr:nvCxnSpPr>
        <xdr:cNvPr id="685" name="直線コネクタ 684"/>
        <xdr:cNvCxnSpPr/>
      </xdr:nvCxnSpPr>
      <xdr:spPr>
        <a:xfrm flipV="1">
          <a:off x="15481300" y="16904551"/>
          <a:ext cx="838200" cy="7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7874</xdr:rowOff>
    </xdr:from>
    <xdr:to>
      <xdr:col>81</xdr:col>
      <xdr:colOff>50800</xdr:colOff>
      <xdr:row>99</xdr:row>
      <xdr:rowOff>22352</xdr:rowOff>
    </xdr:to>
    <xdr:cxnSp macro="">
      <xdr:nvCxnSpPr>
        <xdr:cNvPr id="688" name="直線コネクタ 687"/>
        <xdr:cNvCxnSpPr/>
      </xdr:nvCxnSpPr>
      <xdr:spPr>
        <a:xfrm flipV="1">
          <a:off x="14592300" y="169814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14579</xdr:rowOff>
    </xdr:from>
    <xdr:to>
      <xdr:col>76</xdr:col>
      <xdr:colOff>114300</xdr:colOff>
      <xdr:row>99</xdr:row>
      <xdr:rowOff>22352</xdr:rowOff>
    </xdr:to>
    <xdr:cxnSp macro="">
      <xdr:nvCxnSpPr>
        <xdr:cNvPr id="691" name="直線コネクタ 690"/>
        <xdr:cNvCxnSpPr/>
      </xdr:nvCxnSpPr>
      <xdr:spPr>
        <a:xfrm>
          <a:off x="13703300" y="1698812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14579</xdr:rowOff>
    </xdr:from>
    <xdr:to>
      <xdr:col>71</xdr:col>
      <xdr:colOff>177800</xdr:colOff>
      <xdr:row>99</xdr:row>
      <xdr:rowOff>21259</xdr:rowOff>
    </xdr:to>
    <xdr:cxnSp macro="">
      <xdr:nvCxnSpPr>
        <xdr:cNvPr id="694" name="直線コネクタ 693"/>
        <xdr:cNvCxnSpPr/>
      </xdr:nvCxnSpPr>
      <xdr:spPr>
        <a:xfrm flipV="1">
          <a:off x="12814300" y="1698812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51651</xdr:rowOff>
    </xdr:from>
    <xdr:to>
      <xdr:col>85</xdr:col>
      <xdr:colOff>177800</xdr:colOff>
      <xdr:row>98</xdr:row>
      <xdr:rowOff>153251</xdr:rowOff>
    </xdr:to>
    <xdr:sp macro="" textlink="">
      <xdr:nvSpPr>
        <xdr:cNvPr id="704" name="楕円 703"/>
        <xdr:cNvSpPr/>
      </xdr:nvSpPr>
      <xdr:spPr>
        <a:xfrm>
          <a:off x="16268700" y="168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138028</xdr:rowOff>
    </xdr:from>
    <xdr:ext cx="469744" cy="259045"/>
    <xdr:sp macro="" textlink="">
      <xdr:nvSpPr>
        <xdr:cNvPr id="705" name="積立金該当値テキスト"/>
        <xdr:cNvSpPr txBox="1"/>
      </xdr:nvSpPr>
      <xdr:spPr>
        <a:xfrm>
          <a:off x="16370300" y="167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128524</xdr:rowOff>
    </xdr:from>
    <xdr:to>
      <xdr:col>81</xdr:col>
      <xdr:colOff>101600</xdr:colOff>
      <xdr:row>99</xdr:row>
      <xdr:rowOff>58674</xdr:rowOff>
    </xdr:to>
    <xdr:sp macro="" textlink="">
      <xdr:nvSpPr>
        <xdr:cNvPr id="706" name="楕円 705"/>
        <xdr:cNvSpPr/>
      </xdr:nvSpPr>
      <xdr:spPr>
        <a:xfrm>
          <a:off x="15430500" y="16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49801</xdr:rowOff>
    </xdr:from>
    <xdr:ext cx="469744" cy="259045"/>
    <xdr:sp macro="" textlink="">
      <xdr:nvSpPr>
        <xdr:cNvPr id="707" name="テキスト ボックス 706"/>
        <xdr:cNvSpPr txBox="1"/>
      </xdr:nvSpPr>
      <xdr:spPr>
        <a:xfrm>
          <a:off x="15246428"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143002</xdr:rowOff>
    </xdr:from>
    <xdr:to>
      <xdr:col>76</xdr:col>
      <xdr:colOff>165100</xdr:colOff>
      <xdr:row>99</xdr:row>
      <xdr:rowOff>73152</xdr:rowOff>
    </xdr:to>
    <xdr:sp macro="" textlink="">
      <xdr:nvSpPr>
        <xdr:cNvPr id="708" name="楕円 707"/>
        <xdr:cNvSpPr/>
      </xdr:nvSpPr>
      <xdr:spPr>
        <a:xfrm>
          <a:off x="14541500" y="169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64279</xdr:rowOff>
    </xdr:from>
    <xdr:ext cx="469744" cy="259045"/>
    <xdr:sp macro="" textlink="">
      <xdr:nvSpPr>
        <xdr:cNvPr id="709" name="テキスト ボックス 708"/>
        <xdr:cNvSpPr txBox="1"/>
      </xdr:nvSpPr>
      <xdr:spPr>
        <a:xfrm>
          <a:off x="14357428" y="1703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135229</xdr:rowOff>
    </xdr:from>
    <xdr:to>
      <xdr:col>72</xdr:col>
      <xdr:colOff>38100</xdr:colOff>
      <xdr:row>99</xdr:row>
      <xdr:rowOff>65379</xdr:rowOff>
    </xdr:to>
    <xdr:sp macro="" textlink="">
      <xdr:nvSpPr>
        <xdr:cNvPr id="710" name="楕円 709"/>
        <xdr:cNvSpPr/>
      </xdr:nvSpPr>
      <xdr:spPr>
        <a:xfrm>
          <a:off x="13652500" y="16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56506</xdr:rowOff>
    </xdr:from>
    <xdr:ext cx="469744" cy="259045"/>
    <xdr:sp macro="" textlink="">
      <xdr:nvSpPr>
        <xdr:cNvPr id="711" name="テキスト ボックス 710"/>
        <xdr:cNvSpPr txBox="1"/>
      </xdr:nvSpPr>
      <xdr:spPr>
        <a:xfrm>
          <a:off x="13468428" y="1703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141909</xdr:rowOff>
    </xdr:from>
    <xdr:to>
      <xdr:col>67</xdr:col>
      <xdr:colOff>101600</xdr:colOff>
      <xdr:row>99</xdr:row>
      <xdr:rowOff>72059</xdr:rowOff>
    </xdr:to>
    <xdr:sp macro="" textlink="">
      <xdr:nvSpPr>
        <xdr:cNvPr id="712" name="楕円 711"/>
        <xdr:cNvSpPr/>
      </xdr:nvSpPr>
      <xdr:spPr>
        <a:xfrm>
          <a:off x="12763500" y="169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63186</xdr:rowOff>
    </xdr:from>
    <xdr:ext cx="469744" cy="259045"/>
    <xdr:sp macro="" textlink="">
      <xdr:nvSpPr>
        <xdr:cNvPr id="713" name="テキスト ボックス 712"/>
        <xdr:cNvSpPr txBox="1"/>
      </xdr:nvSpPr>
      <xdr:spPr>
        <a:xfrm>
          <a:off x="12579428" y="1703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153057</xdr:rowOff>
    </xdr:from>
    <xdr:to>
      <xdr:col>116</xdr:col>
      <xdr:colOff>63500</xdr:colOff>
      <xdr:row>78</xdr:row>
      <xdr:rowOff>78043</xdr:rowOff>
    </xdr:to>
    <xdr:cxnSp macro="">
      <xdr:nvCxnSpPr>
        <xdr:cNvPr id="861" name="直線コネクタ 860"/>
        <xdr:cNvCxnSpPr/>
      </xdr:nvCxnSpPr>
      <xdr:spPr>
        <a:xfrm flipV="1">
          <a:off x="21323300" y="13354707"/>
          <a:ext cx="8382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78043</xdr:rowOff>
    </xdr:from>
    <xdr:to>
      <xdr:col>111</xdr:col>
      <xdr:colOff>177800</xdr:colOff>
      <xdr:row>78</xdr:row>
      <xdr:rowOff>122848</xdr:rowOff>
    </xdr:to>
    <xdr:cxnSp macro="">
      <xdr:nvCxnSpPr>
        <xdr:cNvPr id="864" name="直線コネクタ 863"/>
        <xdr:cNvCxnSpPr/>
      </xdr:nvCxnSpPr>
      <xdr:spPr>
        <a:xfrm flipV="1">
          <a:off x="20434300" y="1345114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39312</xdr:rowOff>
    </xdr:from>
    <xdr:to>
      <xdr:col>107</xdr:col>
      <xdr:colOff>50800</xdr:colOff>
      <xdr:row>78</xdr:row>
      <xdr:rowOff>122848</xdr:rowOff>
    </xdr:to>
    <xdr:cxnSp macro="">
      <xdr:nvCxnSpPr>
        <xdr:cNvPr id="867" name="直線コネクタ 866"/>
        <xdr:cNvCxnSpPr/>
      </xdr:nvCxnSpPr>
      <xdr:spPr>
        <a:xfrm>
          <a:off x="19545300" y="13412412"/>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108872</xdr:rowOff>
    </xdr:from>
    <xdr:to>
      <xdr:col>102</xdr:col>
      <xdr:colOff>114300</xdr:colOff>
      <xdr:row>78</xdr:row>
      <xdr:rowOff>39312</xdr:rowOff>
    </xdr:to>
    <xdr:cxnSp macro="">
      <xdr:nvCxnSpPr>
        <xdr:cNvPr id="870" name="直線コネクタ 869"/>
        <xdr:cNvCxnSpPr/>
      </xdr:nvCxnSpPr>
      <xdr:spPr>
        <a:xfrm>
          <a:off x="18656300" y="1331052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102257</xdr:rowOff>
    </xdr:from>
    <xdr:to>
      <xdr:col>116</xdr:col>
      <xdr:colOff>114300</xdr:colOff>
      <xdr:row>78</xdr:row>
      <xdr:rowOff>32407</xdr:rowOff>
    </xdr:to>
    <xdr:sp macro="" textlink="">
      <xdr:nvSpPr>
        <xdr:cNvPr id="880" name="楕円 879"/>
        <xdr:cNvSpPr/>
      </xdr:nvSpPr>
      <xdr:spPr>
        <a:xfrm>
          <a:off x="22110700" y="133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80684</xdr:rowOff>
    </xdr:from>
    <xdr:ext cx="534377" cy="259045"/>
    <xdr:sp macro="" textlink="">
      <xdr:nvSpPr>
        <xdr:cNvPr id="881" name="繰出金該当値テキスト"/>
        <xdr:cNvSpPr txBox="1"/>
      </xdr:nvSpPr>
      <xdr:spPr>
        <a:xfrm>
          <a:off x="22212300" y="132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27243</xdr:rowOff>
    </xdr:from>
    <xdr:to>
      <xdr:col>112</xdr:col>
      <xdr:colOff>38100</xdr:colOff>
      <xdr:row>78</xdr:row>
      <xdr:rowOff>128843</xdr:rowOff>
    </xdr:to>
    <xdr:sp macro="" textlink="">
      <xdr:nvSpPr>
        <xdr:cNvPr id="882" name="楕円 881"/>
        <xdr:cNvSpPr/>
      </xdr:nvSpPr>
      <xdr:spPr>
        <a:xfrm>
          <a:off x="21272500" y="13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119970</xdr:rowOff>
    </xdr:from>
    <xdr:ext cx="534377" cy="259045"/>
    <xdr:sp macro="" textlink="">
      <xdr:nvSpPr>
        <xdr:cNvPr id="883" name="テキスト ボックス 882"/>
        <xdr:cNvSpPr txBox="1"/>
      </xdr:nvSpPr>
      <xdr:spPr>
        <a:xfrm>
          <a:off x="21056111" y="134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72048</xdr:rowOff>
    </xdr:from>
    <xdr:to>
      <xdr:col>107</xdr:col>
      <xdr:colOff>101600</xdr:colOff>
      <xdr:row>79</xdr:row>
      <xdr:rowOff>2198</xdr:rowOff>
    </xdr:to>
    <xdr:sp macro="" textlink="">
      <xdr:nvSpPr>
        <xdr:cNvPr id="884" name="楕円 883"/>
        <xdr:cNvSpPr/>
      </xdr:nvSpPr>
      <xdr:spPr>
        <a:xfrm>
          <a:off x="203835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164775</xdr:rowOff>
    </xdr:from>
    <xdr:ext cx="534377" cy="259045"/>
    <xdr:sp macro="" textlink="">
      <xdr:nvSpPr>
        <xdr:cNvPr id="885" name="テキスト ボックス 884"/>
        <xdr:cNvSpPr txBox="1"/>
      </xdr:nvSpPr>
      <xdr:spPr>
        <a:xfrm>
          <a:off x="20167111" y="135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159962</xdr:rowOff>
    </xdr:from>
    <xdr:to>
      <xdr:col>102</xdr:col>
      <xdr:colOff>165100</xdr:colOff>
      <xdr:row>78</xdr:row>
      <xdr:rowOff>90112</xdr:rowOff>
    </xdr:to>
    <xdr:sp macro="" textlink="">
      <xdr:nvSpPr>
        <xdr:cNvPr id="886" name="楕円 885"/>
        <xdr:cNvSpPr/>
      </xdr:nvSpPr>
      <xdr:spPr>
        <a:xfrm>
          <a:off x="19494500" y="133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81239</xdr:rowOff>
    </xdr:from>
    <xdr:ext cx="534377" cy="259045"/>
    <xdr:sp macro="" textlink="">
      <xdr:nvSpPr>
        <xdr:cNvPr id="887" name="テキスト ボックス 886"/>
        <xdr:cNvSpPr txBox="1"/>
      </xdr:nvSpPr>
      <xdr:spPr>
        <a:xfrm>
          <a:off x="19278111" y="134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58072</xdr:rowOff>
    </xdr:from>
    <xdr:to>
      <xdr:col>98</xdr:col>
      <xdr:colOff>38100</xdr:colOff>
      <xdr:row>77</xdr:row>
      <xdr:rowOff>159672</xdr:rowOff>
    </xdr:to>
    <xdr:sp macro="" textlink="">
      <xdr:nvSpPr>
        <xdr:cNvPr id="888" name="楕円 887"/>
        <xdr:cNvSpPr/>
      </xdr:nvSpPr>
      <xdr:spPr>
        <a:xfrm>
          <a:off x="18605500" y="13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150799</xdr:rowOff>
    </xdr:from>
    <xdr:ext cx="534377" cy="259045"/>
    <xdr:sp macro="" textlink="">
      <xdr:nvSpPr>
        <xdr:cNvPr id="889" name="テキスト ボックス 888"/>
        <xdr:cNvSpPr txBox="1"/>
      </xdr:nvSpPr>
      <xdr:spPr>
        <a:xfrm>
          <a:off x="18389111" y="133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402,437</a:t>
          </a:r>
          <a:r>
            <a:rPr kumimoji="1" lang="ja-JP" altLang="en-US" sz="1000">
              <a:latin typeface="ＭＳ Ｐゴシック" panose="020B0600070205080204" pitchFamily="50" charset="-128"/>
              <a:ea typeface="ＭＳ Ｐゴシック" panose="020B0600070205080204" pitchFamily="50" charset="-128"/>
            </a:rPr>
            <a:t>円となり、前年度から</a:t>
          </a:r>
          <a:r>
            <a:rPr kumimoji="1" lang="en-US" altLang="ja-JP" sz="1000">
              <a:latin typeface="ＭＳ Ｐゴシック" panose="020B0600070205080204" pitchFamily="50" charset="-128"/>
              <a:ea typeface="ＭＳ Ｐゴシック" panose="020B0600070205080204" pitchFamily="50" charset="-128"/>
            </a:rPr>
            <a:t>2,055</a:t>
          </a:r>
          <a:r>
            <a:rPr kumimoji="1" lang="ja-JP" altLang="en-US" sz="1000">
              <a:latin typeface="ＭＳ Ｐゴシック" panose="020B0600070205080204" pitchFamily="50" charset="-128"/>
              <a:ea typeface="ＭＳ Ｐゴシック" panose="020B0600070205080204" pitchFamily="50" charset="-128"/>
            </a:rPr>
            <a:t>円の増となった。（令和３年度住民一人当たり</a:t>
          </a:r>
          <a:r>
            <a:rPr kumimoji="1" lang="en-US" altLang="ja-JP" sz="1000">
              <a:latin typeface="ＭＳ Ｐゴシック" panose="020B0600070205080204" pitchFamily="50" charset="-128"/>
              <a:ea typeface="ＭＳ Ｐゴシック" panose="020B0600070205080204" pitchFamily="50" charset="-128"/>
            </a:rPr>
            <a:t>400,382</a:t>
          </a:r>
          <a:r>
            <a:rPr kumimoji="1" lang="ja-JP" altLang="en-US" sz="1000">
              <a:latin typeface="ＭＳ Ｐゴシック" panose="020B0600070205080204" pitchFamily="50" charset="-128"/>
              <a:ea typeface="ＭＳ Ｐゴシック" panose="020B0600070205080204" pitchFamily="50" charset="-128"/>
            </a:rPr>
            <a:t>円）</a:t>
          </a:r>
        </a:p>
        <a:p>
          <a:r>
            <a:rPr kumimoji="1" lang="ja-JP" altLang="en-US" sz="1000">
              <a:latin typeface="ＭＳ Ｐゴシック" panose="020B0600070205080204" pitchFamily="50" charset="-128"/>
              <a:ea typeface="ＭＳ Ｐゴシック" panose="020B0600070205080204" pitchFamily="50" charset="-128"/>
            </a:rPr>
            <a:t>主な増要因として、前年度と比較し、積立金が公共施設整備基金積立金や都市計画事業資金積立基金積立金の増等により増となったこと、補助費等が令和３年度新型コロナウイルスワクチン接種事業関係国庫負担金・国庫補助金返還金や商工会補助金の増等により増となったこと、普通建設事業費が南山東部地区土地区画整理事業補助金や稲城榎戸地区土地区画整理事業業務委託料の増等により増となったこと、繰出金が国民健康保険事業特別会計繰出金や介護保険特別会計繰出金の増等により増となったことが挙げられる。一方、主な減要因として、前年度と比較して、扶助費が子育て世帯臨時特別給付金や住民税非課税世帯臨時特別給付金の減等により減となったこと、物件費がキャッシュレス決済ポイント還元事業業務委託料等の減等により減となったこと、公債費が平成</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年度に起債した長峰小学校、若葉台小学校、第六中学校校舎買取事業債償還が令和３年度で終了したことによる減等が挙げられる。当市の傾向については、新型コロナウイルス感染症等の特殊要因の影響もあり、単純な比較はできないが、人件費は類似団体平均をやや下回る傾向であるものの、その反面、指定管理者制度等をはじめとして外部委託を積極的に活用するなど物件費は類似団体平均をやや上回る傾向にあり、また、扶助費については子育て世代である比較的若い年齢層が多いことによる児童福祉費や障害福祉をはじめとする社会福祉費が増傾向にあり、類似団体平均を上回る傾向である。今後についても、適正な人員配置、外部委託の推進とその委託料の適正化、事務事業の見直し等により、経費の削減に努める。</a:t>
          </a:r>
        </a:p>
        <a:p>
          <a:r>
            <a:rPr kumimoji="1" lang="ja-JP" altLang="en-US" sz="1000">
              <a:latin typeface="ＭＳ Ｐゴシック" panose="020B0600070205080204" pitchFamily="50" charset="-128"/>
              <a:ea typeface="ＭＳ Ｐゴシック" panose="020B0600070205080204" pitchFamily="50" charset="-128"/>
            </a:rPr>
            <a:t>公共施設等の管理の観点では、土地区画整理事業をはじめとする都市基盤整備を進めており、普通建設事業費（新規整備）は類似団体を上回る傾向であるが、維持補修費や普通建設事業（更新整備）は類似団体平均を下回る傾向にあり、公共施設等の老朽化が進む中、公共施設等総合管理計画も踏まえながら、今後も計画的に効率・効果的な修繕や改修等を行う必要が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136957</xdr:rowOff>
    </xdr:from>
    <xdr:to>
      <xdr:col>24</xdr:col>
      <xdr:colOff>63500</xdr:colOff>
      <xdr:row>35</xdr:row>
      <xdr:rowOff>115925</xdr:rowOff>
    </xdr:to>
    <xdr:cxnSp macro="">
      <xdr:nvCxnSpPr>
        <xdr:cNvPr id="59" name="直線コネクタ 58"/>
        <xdr:cNvCxnSpPr/>
      </xdr:nvCxnSpPr>
      <xdr:spPr>
        <a:xfrm>
          <a:off x="3797300" y="5966257"/>
          <a:ext cx="8382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136957</xdr:rowOff>
    </xdr:from>
    <xdr:to>
      <xdr:col>19</xdr:col>
      <xdr:colOff>177800</xdr:colOff>
      <xdr:row>35</xdr:row>
      <xdr:rowOff>42316</xdr:rowOff>
    </xdr:to>
    <xdr:cxnSp macro="">
      <xdr:nvCxnSpPr>
        <xdr:cNvPr id="62" name="直線コネクタ 61"/>
        <xdr:cNvCxnSpPr/>
      </xdr:nvCxnSpPr>
      <xdr:spPr>
        <a:xfrm flipV="1">
          <a:off x="2908300" y="5966257"/>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42316</xdr:rowOff>
    </xdr:to>
    <xdr:cxnSp macro="">
      <xdr:nvCxnSpPr>
        <xdr:cNvPr id="65" name="直線コネクタ 64"/>
        <xdr:cNvCxnSpPr/>
      </xdr:nvCxnSpPr>
      <xdr:spPr>
        <a:xfrm>
          <a:off x="2019300" y="603346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154331</xdr:rowOff>
    </xdr:from>
    <xdr:to>
      <xdr:col>10</xdr:col>
      <xdr:colOff>114300</xdr:colOff>
      <xdr:row>35</xdr:row>
      <xdr:rowOff>32715</xdr:rowOff>
    </xdr:to>
    <xdr:cxnSp macro="">
      <xdr:nvCxnSpPr>
        <xdr:cNvPr id="68" name="直線コネクタ 67"/>
        <xdr:cNvCxnSpPr/>
      </xdr:nvCxnSpPr>
      <xdr:spPr>
        <a:xfrm>
          <a:off x="1130300" y="5983631"/>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65125</xdr:rowOff>
    </xdr:from>
    <xdr:to>
      <xdr:col>24</xdr:col>
      <xdr:colOff>114300</xdr:colOff>
      <xdr:row>35</xdr:row>
      <xdr:rowOff>166725</xdr:rowOff>
    </xdr:to>
    <xdr:sp macro="" textlink="">
      <xdr:nvSpPr>
        <xdr:cNvPr id="78" name="楕円 77"/>
        <xdr:cNvSpPr/>
      </xdr:nvSpPr>
      <xdr:spPr>
        <a:xfrm>
          <a:off x="45847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43552</xdr:rowOff>
    </xdr:from>
    <xdr:ext cx="469744" cy="259045"/>
    <xdr:sp macro="" textlink="">
      <xdr:nvSpPr>
        <xdr:cNvPr id="79" name="議会費該当値テキスト"/>
        <xdr:cNvSpPr txBox="1"/>
      </xdr:nvSpPr>
      <xdr:spPr>
        <a:xfrm>
          <a:off x="4686300" y="60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86157</xdr:rowOff>
    </xdr:from>
    <xdr:to>
      <xdr:col>20</xdr:col>
      <xdr:colOff>38100</xdr:colOff>
      <xdr:row>35</xdr:row>
      <xdr:rowOff>16307</xdr:rowOff>
    </xdr:to>
    <xdr:sp macro="" textlink="">
      <xdr:nvSpPr>
        <xdr:cNvPr id="80" name="楕円 79"/>
        <xdr:cNvSpPr/>
      </xdr:nvSpPr>
      <xdr:spPr>
        <a:xfrm>
          <a:off x="37465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81" name="テキスト ボックス 80"/>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162966</xdr:rowOff>
    </xdr:from>
    <xdr:to>
      <xdr:col>15</xdr:col>
      <xdr:colOff>101600</xdr:colOff>
      <xdr:row>35</xdr:row>
      <xdr:rowOff>93116</xdr:rowOff>
    </xdr:to>
    <xdr:sp macro="" textlink="">
      <xdr:nvSpPr>
        <xdr:cNvPr id="82" name="楕円 81"/>
        <xdr:cNvSpPr/>
      </xdr:nvSpPr>
      <xdr:spPr>
        <a:xfrm>
          <a:off x="2857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109643</xdr:rowOff>
    </xdr:from>
    <xdr:ext cx="469744" cy="259045"/>
    <xdr:sp macro="" textlink="">
      <xdr:nvSpPr>
        <xdr:cNvPr id="83" name="テキスト ボックス 82"/>
        <xdr:cNvSpPr txBox="1"/>
      </xdr:nvSpPr>
      <xdr:spPr>
        <a:xfrm>
          <a:off x="2673428" y="57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153365</xdr:rowOff>
    </xdr:from>
    <xdr:to>
      <xdr:col>10</xdr:col>
      <xdr:colOff>165100</xdr:colOff>
      <xdr:row>35</xdr:row>
      <xdr:rowOff>83515</xdr:rowOff>
    </xdr:to>
    <xdr:sp macro="" textlink="">
      <xdr:nvSpPr>
        <xdr:cNvPr id="84" name="楕円 83"/>
        <xdr:cNvSpPr/>
      </xdr:nvSpPr>
      <xdr:spPr>
        <a:xfrm>
          <a:off x="1968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100042</xdr:rowOff>
    </xdr:from>
    <xdr:ext cx="469744" cy="259045"/>
    <xdr:sp macro="" textlink="">
      <xdr:nvSpPr>
        <xdr:cNvPr id="85" name="テキスト ボックス 84"/>
        <xdr:cNvSpPr txBox="1"/>
      </xdr:nvSpPr>
      <xdr:spPr>
        <a:xfrm>
          <a:off x="1784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103531</xdr:rowOff>
    </xdr:from>
    <xdr:to>
      <xdr:col>6</xdr:col>
      <xdr:colOff>38100</xdr:colOff>
      <xdr:row>35</xdr:row>
      <xdr:rowOff>33681</xdr:rowOff>
    </xdr:to>
    <xdr:sp macro="" textlink="">
      <xdr:nvSpPr>
        <xdr:cNvPr id="86" name="楕円 85"/>
        <xdr:cNvSpPr/>
      </xdr:nvSpPr>
      <xdr:spPr>
        <a:xfrm>
          <a:off x="1079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50208</xdr:rowOff>
    </xdr:from>
    <xdr:ext cx="469744" cy="259045"/>
    <xdr:sp macro="" textlink="">
      <xdr:nvSpPr>
        <xdr:cNvPr id="87" name="テキスト ボックス 86"/>
        <xdr:cNvSpPr txBox="1"/>
      </xdr:nvSpPr>
      <xdr:spPr>
        <a:xfrm>
          <a:off x="895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91237</xdr:rowOff>
    </xdr:from>
    <xdr:to>
      <xdr:col>24</xdr:col>
      <xdr:colOff>63500</xdr:colOff>
      <xdr:row>57</xdr:row>
      <xdr:rowOff>130221</xdr:rowOff>
    </xdr:to>
    <xdr:cxnSp macro="">
      <xdr:nvCxnSpPr>
        <xdr:cNvPr id="116" name="直線コネクタ 115"/>
        <xdr:cNvCxnSpPr/>
      </xdr:nvCxnSpPr>
      <xdr:spPr>
        <a:xfrm flipV="1">
          <a:off x="3797300" y="9863887"/>
          <a:ext cx="8382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14701</xdr:rowOff>
    </xdr:from>
    <xdr:to>
      <xdr:col>19</xdr:col>
      <xdr:colOff>177800</xdr:colOff>
      <xdr:row>57</xdr:row>
      <xdr:rowOff>130221</xdr:rowOff>
    </xdr:to>
    <xdr:cxnSp macro="">
      <xdr:nvCxnSpPr>
        <xdr:cNvPr id="119" name="直線コネクタ 118"/>
        <xdr:cNvCxnSpPr/>
      </xdr:nvCxnSpPr>
      <xdr:spPr>
        <a:xfrm>
          <a:off x="2908300" y="9101551"/>
          <a:ext cx="889000" cy="80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14701</xdr:rowOff>
    </xdr:from>
    <xdr:to>
      <xdr:col>15</xdr:col>
      <xdr:colOff>50800</xdr:colOff>
      <xdr:row>57</xdr:row>
      <xdr:rowOff>139662</xdr:rowOff>
    </xdr:to>
    <xdr:cxnSp macro="">
      <xdr:nvCxnSpPr>
        <xdr:cNvPr id="122" name="直線コネクタ 121"/>
        <xdr:cNvCxnSpPr/>
      </xdr:nvCxnSpPr>
      <xdr:spPr>
        <a:xfrm flipV="1">
          <a:off x="2019300" y="9101551"/>
          <a:ext cx="889000" cy="8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139662</xdr:rowOff>
    </xdr:from>
    <xdr:to>
      <xdr:col>10</xdr:col>
      <xdr:colOff>114300</xdr:colOff>
      <xdr:row>57</xdr:row>
      <xdr:rowOff>165067</xdr:rowOff>
    </xdr:to>
    <xdr:cxnSp macro="">
      <xdr:nvCxnSpPr>
        <xdr:cNvPr id="125" name="直線コネクタ 124"/>
        <xdr:cNvCxnSpPr/>
      </xdr:nvCxnSpPr>
      <xdr:spPr>
        <a:xfrm flipV="1">
          <a:off x="1130300" y="9912312"/>
          <a:ext cx="8890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40437</xdr:rowOff>
    </xdr:from>
    <xdr:to>
      <xdr:col>24</xdr:col>
      <xdr:colOff>114300</xdr:colOff>
      <xdr:row>57</xdr:row>
      <xdr:rowOff>142037</xdr:rowOff>
    </xdr:to>
    <xdr:sp macro="" textlink="">
      <xdr:nvSpPr>
        <xdr:cNvPr id="135" name="楕円 134"/>
        <xdr:cNvSpPr/>
      </xdr:nvSpPr>
      <xdr:spPr>
        <a:xfrm>
          <a:off x="45847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126814</xdr:rowOff>
    </xdr:from>
    <xdr:ext cx="534377" cy="259045"/>
    <xdr:sp macro="" textlink="">
      <xdr:nvSpPr>
        <xdr:cNvPr id="136" name="総務費該当値テキスト"/>
        <xdr:cNvSpPr txBox="1"/>
      </xdr:nvSpPr>
      <xdr:spPr>
        <a:xfrm>
          <a:off x="4686300" y="97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79421</xdr:rowOff>
    </xdr:from>
    <xdr:to>
      <xdr:col>20</xdr:col>
      <xdr:colOff>38100</xdr:colOff>
      <xdr:row>58</xdr:row>
      <xdr:rowOff>9571</xdr:rowOff>
    </xdr:to>
    <xdr:sp macro="" textlink="">
      <xdr:nvSpPr>
        <xdr:cNvPr id="137" name="楕円 136"/>
        <xdr:cNvSpPr/>
      </xdr:nvSpPr>
      <xdr:spPr>
        <a:xfrm>
          <a:off x="3746500" y="9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698</xdr:rowOff>
    </xdr:from>
    <xdr:ext cx="534377" cy="259045"/>
    <xdr:sp macro="" textlink="">
      <xdr:nvSpPr>
        <xdr:cNvPr id="138" name="テキスト ボックス 137"/>
        <xdr:cNvSpPr txBox="1"/>
      </xdr:nvSpPr>
      <xdr:spPr>
        <a:xfrm>
          <a:off x="3530111" y="99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135351</xdr:rowOff>
    </xdr:from>
    <xdr:to>
      <xdr:col>15</xdr:col>
      <xdr:colOff>101600</xdr:colOff>
      <xdr:row>53</xdr:row>
      <xdr:rowOff>65501</xdr:rowOff>
    </xdr:to>
    <xdr:sp macro="" textlink="">
      <xdr:nvSpPr>
        <xdr:cNvPr id="139" name="楕円 138"/>
        <xdr:cNvSpPr/>
      </xdr:nvSpPr>
      <xdr:spPr>
        <a:xfrm>
          <a:off x="2857500" y="90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56628</xdr:rowOff>
    </xdr:from>
    <xdr:ext cx="599010" cy="259045"/>
    <xdr:sp macro="" textlink="">
      <xdr:nvSpPr>
        <xdr:cNvPr id="140" name="テキスト ボックス 139"/>
        <xdr:cNvSpPr txBox="1"/>
      </xdr:nvSpPr>
      <xdr:spPr>
        <a:xfrm>
          <a:off x="2608795" y="914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88862</xdr:rowOff>
    </xdr:from>
    <xdr:to>
      <xdr:col>10</xdr:col>
      <xdr:colOff>165100</xdr:colOff>
      <xdr:row>58</xdr:row>
      <xdr:rowOff>19012</xdr:rowOff>
    </xdr:to>
    <xdr:sp macro="" textlink="">
      <xdr:nvSpPr>
        <xdr:cNvPr id="141" name="楕円 140"/>
        <xdr:cNvSpPr/>
      </xdr:nvSpPr>
      <xdr:spPr>
        <a:xfrm>
          <a:off x="1968500" y="98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10139</xdr:rowOff>
    </xdr:from>
    <xdr:ext cx="534377" cy="259045"/>
    <xdr:sp macro="" textlink="">
      <xdr:nvSpPr>
        <xdr:cNvPr id="142" name="テキスト ボックス 141"/>
        <xdr:cNvSpPr txBox="1"/>
      </xdr:nvSpPr>
      <xdr:spPr>
        <a:xfrm>
          <a:off x="1752111" y="99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114267</xdr:rowOff>
    </xdr:from>
    <xdr:to>
      <xdr:col>6</xdr:col>
      <xdr:colOff>38100</xdr:colOff>
      <xdr:row>58</xdr:row>
      <xdr:rowOff>44417</xdr:rowOff>
    </xdr:to>
    <xdr:sp macro="" textlink="">
      <xdr:nvSpPr>
        <xdr:cNvPr id="143" name="楕円 142"/>
        <xdr:cNvSpPr/>
      </xdr:nvSpPr>
      <xdr:spPr>
        <a:xfrm>
          <a:off x="1079500" y="98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35544</xdr:rowOff>
    </xdr:from>
    <xdr:ext cx="534377" cy="259045"/>
    <xdr:sp macro="" textlink="">
      <xdr:nvSpPr>
        <xdr:cNvPr id="144" name="テキスト ボックス 143"/>
        <xdr:cNvSpPr txBox="1"/>
      </xdr:nvSpPr>
      <xdr:spPr>
        <a:xfrm>
          <a:off x="863111" y="99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67005</xdr:rowOff>
    </xdr:from>
    <xdr:to>
      <xdr:col>24</xdr:col>
      <xdr:colOff>63500</xdr:colOff>
      <xdr:row>75</xdr:row>
      <xdr:rowOff>122067</xdr:rowOff>
    </xdr:to>
    <xdr:cxnSp macro="">
      <xdr:nvCxnSpPr>
        <xdr:cNvPr id="174" name="直線コネクタ 173"/>
        <xdr:cNvCxnSpPr/>
      </xdr:nvCxnSpPr>
      <xdr:spPr>
        <a:xfrm>
          <a:off x="3797300" y="12925755"/>
          <a:ext cx="8382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67005</xdr:rowOff>
    </xdr:from>
    <xdr:to>
      <xdr:col>19</xdr:col>
      <xdr:colOff>177800</xdr:colOff>
      <xdr:row>76</xdr:row>
      <xdr:rowOff>68529</xdr:rowOff>
    </xdr:to>
    <xdr:cxnSp macro="">
      <xdr:nvCxnSpPr>
        <xdr:cNvPr id="177" name="直線コネクタ 176"/>
        <xdr:cNvCxnSpPr/>
      </xdr:nvCxnSpPr>
      <xdr:spPr>
        <a:xfrm flipV="1">
          <a:off x="2908300" y="12925755"/>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68529</xdr:rowOff>
    </xdr:from>
    <xdr:to>
      <xdr:col>15</xdr:col>
      <xdr:colOff>50800</xdr:colOff>
      <xdr:row>76</xdr:row>
      <xdr:rowOff>69292</xdr:rowOff>
    </xdr:to>
    <xdr:cxnSp macro="">
      <xdr:nvCxnSpPr>
        <xdr:cNvPr id="180" name="直線コネクタ 179"/>
        <xdr:cNvCxnSpPr/>
      </xdr:nvCxnSpPr>
      <xdr:spPr>
        <a:xfrm flipV="1">
          <a:off x="2019300" y="1309872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69292</xdr:rowOff>
    </xdr:from>
    <xdr:to>
      <xdr:col>10</xdr:col>
      <xdr:colOff>114300</xdr:colOff>
      <xdr:row>76</xdr:row>
      <xdr:rowOff>133536</xdr:rowOff>
    </xdr:to>
    <xdr:cxnSp macro="">
      <xdr:nvCxnSpPr>
        <xdr:cNvPr id="183" name="直線コネクタ 182"/>
        <xdr:cNvCxnSpPr/>
      </xdr:nvCxnSpPr>
      <xdr:spPr>
        <a:xfrm flipV="1">
          <a:off x="1130300" y="13099492"/>
          <a:ext cx="8890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71267</xdr:rowOff>
    </xdr:from>
    <xdr:to>
      <xdr:col>24</xdr:col>
      <xdr:colOff>114300</xdr:colOff>
      <xdr:row>76</xdr:row>
      <xdr:rowOff>1417</xdr:rowOff>
    </xdr:to>
    <xdr:sp macro="" textlink="">
      <xdr:nvSpPr>
        <xdr:cNvPr id="193" name="楕円 192"/>
        <xdr:cNvSpPr/>
      </xdr:nvSpPr>
      <xdr:spPr>
        <a:xfrm>
          <a:off x="4584700" y="129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94144</xdr:rowOff>
    </xdr:from>
    <xdr:ext cx="599010" cy="259045"/>
    <xdr:sp macro="" textlink="">
      <xdr:nvSpPr>
        <xdr:cNvPr id="194" name="民生費該当値テキスト"/>
        <xdr:cNvSpPr txBox="1"/>
      </xdr:nvSpPr>
      <xdr:spPr>
        <a:xfrm>
          <a:off x="4686300" y="127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16205</xdr:rowOff>
    </xdr:from>
    <xdr:to>
      <xdr:col>20</xdr:col>
      <xdr:colOff>38100</xdr:colOff>
      <xdr:row>75</xdr:row>
      <xdr:rowOff>117805</xdr:rowOff>
    </xdr:to>
    <xdr:sp macro="" textlink="">
      <xdr:nvSpPr>
        <xdr:cNvPr id="195" name="楕円 194"/>
        <xdr:cNvSpPr/>
      </xdr:nvSpPr>
      <xdr:spPr>
        <a:xfrm>
          <a:off x="3746500" y="128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108932</xdr:rowOff>
    </xdr:from>
    <xdr:ext cx="599010" cy="259045"/>
    <xdr:sp macro="" textlink="">
      <xdr:nvSpPr>
        <xdr:cNvPr id="196" name="テキスト ボックス 195"/>
        <xdr:cNvSpPr txBox="1"/>
      </xdr:nvSpPr>
      <xdr:spPr>
        <a:xfrm>
          <a:off x="3497795" y="129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17729</xdr:rowOff>
    </xdr:from>
    <xdr:to>
      <xdr:col>15</xdr:col>
      <xdr:colOff>101600</xdr:colOff>
      <xdr:row>76</xdr:row>
      <xdr:rowOff>119329</xdr:rowOff>
    </xdr:to>
    <xdr:sp macro="" textlink="">
      <xdr:nvSpPr>
        <xdr:cNvPr id="197" name="楕円 196"/>
        <xdr:cNvSpPr/>
      </xdr:nvSpPr>
      <xdr:spPr>
        <a:xfrm>
          <a:off x="28575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135856</xdr:rowOff>
    </xdr:from>
    <xdr:ext cx="599010" cy="259045"/>
    <xdr:sp macro="" textlink="">
      <xdr:nvSpPr>
        <xdr:cNvPr id="198" name="テキスト ボックス 197"/>
        <xdr:cNvSpPr txBox="1"/>
      </xdr:nvSpPr>
      <xdr:spPr>
        <a:xfrm>
          <a:off x="2608795" y="1282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18492</xdr:rowOff>
    </xdr:from>
    <xdr:to>
      <xdr:col>10</xdr:col>
      <xdr:colOff>165100</xdr:colOff>
      <xdr:row>76</xdr:row>
      <xdr:rowOff>120092</xdr:rowOff>
    </xdr:to>
    <xdr:sp macro="" textlink="">
      <xdr:nvSpPr>
        <xdr:cNvPr id="199" name="楕円 198"/>
        <xdr:cNvSpPr/>
      </xdr:nvSpPr>
      <xdr:spPr>
        <a:xfrm>
          <a:off x="1968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136618</xdr:rowOff>
    </xdr:from>
    <xdr:ext cx="599010" cy="259045"/>
    <xdr:sp macro="" textlink="">
      <xdr:nvSpPr>
        <xdr:cNvPr id="200" name="テキスト ボックス 199"/>
        <xdr:cNvSpPr txBox="1"/>
      </xdr:nvSpPr>
      <xdr:spPr>
        <a:xfrm>
          <a:off x="1719795" y="1282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82736</xdr:rowOff>
    </xdr:from>
    <xdr:to>
      <xdr:col>6</xdr:col>
      <xdr:colOff>38100</xdr:colOff>
      <xdr:row>77</xdr:row>
      <xdr:rowOff>12886</xdr:rowOff>
    </xdr:to>
    <xdr:sp macro="" textlink="">
      <xdr:nvSpPr>
        <xdr:cNvPr id="201" name="楕円 200"/>
        <xdr:cNvSpPr/>
      </xdr:nvSpPr>
      <xdr:spPr>
        <a:xfrm>
          <a:off x="1079500" y="131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29412</xdr:rowOff>
    </xdr:from>
    <xdr:ext cx="599010" cy="259045"/>
    <xdr:sp macro="" textlink="">
      <xdr:nvSpPr>
        <xdr:cNvPr id="202" name="テキスト ボックス 201"/>
        <xdr:cNvSpPr txBox="1"/>
      </xdr:nvSpPr>
      <xdr:spPr>
        <a:xfrm>
          <a:off x="830795" y="128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131394</xdr:rowOff>
    </xdr:from>
    <xdr:to>
      <xdr:col>24</xdr:col>
      <xdr:colOff>63500</xdr:colOff>
      <xdr:row>98</xdr:row>
      <xdr:rowOff>160612</xdr:rowOff>
    </xdr:to>
    <xdr:cxnSp macro="">
      <xdr:nvCxnSpPr>
        <xdr:cNvPr id="234" name="直線コネクタ 233"/>
        <xdr:cNvCxnSpPr/>
      </xdr:nvCxnSpPr>
      <xdr:spPr>
        <a:xfrm flipV="1">
          <a:off x="3797300" y="16933494"/>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160612</xdr:rowOff>
    </xdr:from>
    <xdr:to>
      <xdr:col>19</xdr:col>
      <xdr:colOff>177800</xdr:colOff>
      <xdr:row>99</xdr:row>
      <xdr:rowOff>53191</xdr:rowOff>
    </xdr:to>
    <xdr:cxnSp macro="">
      <xdr:nvCxnSpPr>
        <xdr:cNvPr id="237" name="直線コネクタ 236"/>
        <xdr:cNvCxnSpPr/>
      </xdr:nvCxnSpPr>
      <xdr:spPr>
        <a:xfrm flipV="1">
          <a:off x="2908300" y="16962712"/>
          <a:ext cx="88900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53191</xdr:rowOff>
    </xdr:from>
    <xdr:to>
      <xdr:col>15</xdr:col>
      <xdr:colOff>50800</xdr:colOff>
      <xdr:row>99</xdr:row>
      <xdr:rowOff>83094</xdr:rowOff>
    </xdr:to>
    <xdr:cxnSp macro="">
      <xdr:nvCxnSpPr>
        <xdr:cNvPr id="240" name="直線コネクタ 239"/>
        <xdr:cNvCxnSpPr/>
      </xdr:nvCxnSpPr>
      <xdr:spPr>
        <a:xfrm flipV="1">
          <a:off x="2019300" y="17026741"/>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81624</xdr:rowOff>
    </xdr:from>
    <xdr:to>
      <xdr:col>10</xdr:col>
      <xdr:colOff>114300</xdr:colOff>
      <xdr:row>99</xdr:row>
      <xdr:rowOff>83094</xdr:rowOff>
    </xdr:to>
    <xdr:cxnSp macro="">
      <xdr:nvCxnSpPr>
        <xdr:cNvPr id="243" name="直線コネクタ 242"/>
        <xdr:cNvCxnSpPr/>
      </xdr:nvCxnSpPr>
      <xdr:spPr>
        <a:xfrm>
          <a:off x="1130300" y="1705517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80594</xdr:rowOff>
    </xdr:from>
    <xdr:to>
      <xdr:col>24</xdr:col>
      <xdr:colOff>114300</xdr:colOff>
      <xdr:row>99</xdr:row>
      <xdr:rowOff>10744</xdr:rowOff>
    </xdr:to>
    <xdr:sp macro="" textlink="">
      <xdr:nvSpPr>
        <xdr:cNvPr id="253" name="楕円 252"/>
        <xdr:cNvSpPr/>
      </xdr:nvSpPr>
      <xdr:spPr>
        <a:xfrm>
          <a:off x="45847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59021</xdr:rowOff>
    </xdr:from>
    <xdr:ext cx="534377" cy="259045"/>
    <xdr:sp macro="" textlink="">
      <xdr:nvSpPr>
        <xdr:cNvPr id="254" name="衛生費該当値テキスト"/>
        <xdr:cNvSpPr txBox="1"/>
      </xdr:nvSpPr>
      <xdr:spPr>
        <a:xfrm>
          <a:off x="4686300" y="16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109812</xdr:rowOff>
    </xdr:from>
    <xdr:to>
      <xdr:col>20</xdr:col>
      <xdr:colOff>38100</xdr:colOff>
      <xdr:row>99</xdr:row>
      <xdr:rowOff>39962</xdr:rowOff>
    </xdr:to>
    <xdr:sp macro="" textlink="">
      <xdr:nvSpPr>
        <xdr:cNvPr id="255" name="楕円 254"/>
        <xdr:cNvSpPr/>
      </xdr:nvSpPr>
      <xdr:spPr>
        <a:xfrm>
          <a:off x="3746500" y="169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31089</xdr:rowOff>
    </xdr:from>
    <xdr:ext cx="534377" cy="259045"/>
    <xdr:sp macro="" textlink="">
      <xdr:nvSpPr>
        <xdr:cNvPr id="256" name="テキスト ボックス 255"/>
        <xdr:cNvSpPr txBox="1"/>
      </xdr:nvSpPr>
      <xdr:spPr>
        <a:xfrm>
          <a:off x="3530111" y="170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2391</xdr:rowOff>
    </xdr:from>
    <xdr:to>
      <xdr:col>15</xdr:col>
      <xdr:colOff>101600</xdr:colOff>
      <xdr:row>99</xdr:row>
      <xdr:rowOff>103991</xdr:rowOff>
    </xdr:to>
    <xdr:sp macro="" textlink="">
      <xdr:nvSpPr>
        <xdr:cNvPr id="257" name="楕円 256"/>
        <xdr:cNvSpPr/>
      </xdr:nvSpPr>
      <xdr:spPr>
        <a:xfrm>
          <a:off x="2857500" y="169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95118</xdr:rowOff>
    </xdr:from>
    <xdr:ext cx="534377" cy="259045"/>
    <xdr:sp macro="" textlink="">
      <xdr:nvSpPr>
        <xdr:cNvPr id="258" name="テキスト ボックス 257"/>
        <xdr:cNvSpPr txBox="1"/>
      </xdr:nvSpPr>
      <xdr:spPr>
        <a:xfrm>
          <a:off x="2641111" y="170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32294</xdr:rowOff>
    </xdr:from>
    <xdr:to>
      <xdr:col>10</xdr:col>
      <xdr:colOff>165100</xdr:colOff>
      <xdr:row>99</xdr:row>
      <xdr:rowOff>133894</xdr:rowOff>
    </xdr:to>
    <xdr:sp macro="" textlink="">
      <xdr:nvSpPr>
        <xdr:cNvPr id="259" name="楕円 258"/>
        <xdr:cNvSpPr/>
      </xdr:nvSpPr>
      <xdr:spPr>
        <a:xfrm>
          <a:off x="1968500" y="170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125021</xdr:rowOff>
    </xdr:from>
    <xdr:ext cx="534377" cy="259045"/>
    <xdr:sp macro="" textlink="">
      <xdr:nvSpPr>
        <xdr:cNvPr id="260" name="テキスト ボックス 259"/>
        <xdr:cNvSpPr txBox="1"/>
      </xdr:nvSpPr>
      <xdr:spPr>
        <a:xfrm>
          <a:off x="1752111" y="170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30824</xdr:rowOff>
    </xdr:from>
    <xdr:to>
      <xdr:col>6</xdr:col>
      <xdr:colOff>38100</xdr:colOff>
      <xdr:row>99</xdr:row>
      <xdr:rowOff>132424</xdr:rowOff>
    </xdr:to>
    <xdr:sp macro="" textlink="">
      <xdr:nvSpPr>
        <xdr:cNvPr id="261" name="楕円 260"/>
        <xdr:cNvSpPr/>
      </xdr:nvSpPr>
      <xdr:spPr>
        <a:xfrm>
          <a:off x="1079500" y="170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148951</xdr:rowOff>
    </xdr:from>
    <xdr:ext cx="534377" cy="259045"/>
    <xdr:sp macro="" textlink="">
      <xdr:nvSpPr>
        <xdr:cNvPr id="262" name="テキスト ボックス 261"/>
        <xdr:cNvSpPr txBox="1"/>
      </xdr:nvSpPr>
      <xdr:spPr>
        <a:xfrm>
          <a:off x="863111" y="167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163703</xdr:rowOff>
    </xdr:from>
    <xdr:to>
      <xdr:col>55</xdr:col>
      <xdr:colOff>0</xdr:colOff>
      <xdr:row>37</xdr:row>
      <xdr:rowOff>10541</xdr:rowOff>
    </xdr:to>
    <xdr:cxnSp macro="">
      <xdr:nvCxnSpPr>
        <xdr:cNvPr id="291" name="直線コネクタ 290"/>
        <xdr:cNvCxnSpPr/>
      </xdr:nvCxnSpPr>
      <xdr:spPr>
        <a:xfrm flipV="1">
          <a:off x="9639300" y="633590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10541</xdr:rowOff>
    </xdr:from>
    <xdr:to>
      <xdr:col>50</xdr:col>
      <xdr:colOff>114300</xdr:colOff>
      <xdr:row>37</xdr:row>
      <xdr:rowOff>14732</xdr:rowOff>
    </xdr:to>
    <xdr:cxnSp macro="">
      <xdr:nvCxnSpPr>
        <xdr:cNvPr id="294" name="直線コネクタ 293"/>
        <xdr:cNvCxnSpPr/>
      </xdr:nvCxnSpPr>
      <xdr:spPr>
        <a:xfrm flipV="1">
          <a:off x="8750300" y="635419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127889</xdr:rowOff>
    </xdr:from>
    <xdr:to>
      <xdr:col>45</xdr:col>
      <xdr:colOff>177800</xdr:colOff>
      <xdr:row>37</xdr:row>
      <xdr:rowOff>14732</xdr:rowOff>
    </xdr:to>
    <xdr:cxnSp macro="">
      <xdr:nvCxnSpPr>
        <xdr:cNvPr id="297" name="直線コネクタ 296"/>
        <xdr:cNvCxnSpPr/>
      </xdr:nvCxnSpPr>
      <xdr:spPr>
        <a:xfrm>
          <a:off x="7861300" y="630008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127889</xdr:rowOff>
    </xdr:from>
    <xdr:to>
      <xdr:col>41</xdr:col>
      <xdr:colOff>50800</xdr:colOff>
      <xdr:row>36</xdr:row>
      <xdr:rowOff>149987</xdr:rowOff>
    </xdr:to>
    <xdr:cxnSp macro="">
      <xdr:nvCxnSpPr>
        <xdr:cNvPr id="300" name="直線コネクタ 299"/>
        <xdr:cNvCxnSpPr/>
      </xdr:nvCxnSpPr>
      <xdr:spPr>
        <a:xfrm flipV="1">
          <a:off x="6972300" y="630008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112903</xdr:rowOff>
    </xdr:from>
    <xdr:to>
      <xdr:col>55</xdr:col>
      <xdr:colOff>50800</xdr:colOff>
      <xdr:row>37</xdr:row>
      <xdr:rowOff>43053</xdr:rowOff>
    </xdr:to>
    <xdr:sp macro="" textlink="">
      <xdr:nvSpPr>
        <xdr:cNvPr id="310" name="楕円 309"/>
        <xdr:cNvSpPr/>
      </xdr:nvSpPr>
      <xdr:spPr>
        <a:xfrm>
          <a:off x="104267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135780</xdr:rowOff>
    </xdr:from>
    <xdr:ext cx="469744" cy="259045"/>
    <xdr:sp macro="" textlink="">
      <xdr:nvSpPr>
        <xdr:cNvPr id="311" name="労働費該当値テキスト"/>
        <xdr:cNvSpPr txBox="1"/>
      </xdr:nvSpPr>
      <xdr:spPr>
        <a:xfrm>
          <a:off x="10528300"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131191</xdr:rowOff>
    </xdr:from>
    <xdr:to>
      <xdr:col>50</xdr:col>
      <xdr:colOff>165100</xdr:colOff>
      <xdr:row>37</xdr:row>
      <xdr:rowOff>61341</xdr:rowOff>
    </xdr:to>
    <xdr:sp macro="" textlink="">
      <xdr:nvSpPr>
        <xdr:cNvPr id="312" name="楕円 311"/>
        <xdr:cNvSpPr/>
      </xdr:nvSpPr>
      <xdr:spPr>
        <a:xfrm>
          <a:off x="9588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77868</xdr:rowOff>
    </xdr:from>
    <xdr:ext cx="378565" cy="259045"/>
    <xdr:sp macro="" textlink="">
      <xdr:nvSpPr>
        <xdr:cNvPr id="313" name="テキスト ボックス 312"/>
        <xdr:cNvSpPr txBox="1"/>
      </xdr:nvSpPr>
      <xdr:spPr>
        <a:xfrm>
          <a:off x="94500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135382</xdr:rowOff>
    </xdr:from>
    <xdr:to>
      <xdr:col>46</xdr:col>
      <xdr:colOff>38100</xdr:colOff>
      <xdr:row>37</xdr:row>
      <xdr:rowOff>65532</xdr:rowOff>
    </xdr:to>
    <xdr:sp macro="" textlink="">
      <xdr:nvSpPr>
        <xdr:cNvPr id="314" name="楕円 313"/>
        <xdr:cNvSpPr/>
      </xdr:nvSpPr>
      <xdr:spPr>
        <a:xfrm>
          <a:off x="8699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82059</xdr:rowOff>
    </xdr:from>
    <xdr:ext cx="378565" cy="259045"/>
    <xdr:sp macro="" textlink="">
      <xdr:nvSpPr>
        <xdr:cNvPr id="315" name="テキスト ボックス 314"/>
        <xdr:cNvSpPr txBox="1"/>
      </xdr:nvSpPr>
      <xdr:spPr>
        <a:xfrm>
          <a:off x="8561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77089</xdr:rowOff>
    </xdr:from>
    <xdr:to>
      <xdr:col>41</xdr:col>
      <xdr:colOff>101600</xdr:colOff>
      <xdr:row>37</xdr:row>
      <xdr:rowOff>7239</xdr:rowOff>
    </xdr:to>
    <xdr:sp macro="" textlink="">
      <xdr:nvSpPr>
        <xdr:cNvPr id="316" name="楕円 315"/>
        <xdr:cNvSpPr/>
      </xdr:nvSpPr>
      <xdr:spPr>
        <a:xfrm>
          <a:off x="7810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23766</xdr:rowOff>
    </xdr:from>
    <xdr:ext cx="469744" cy="259045"/>
    <xdr:sp macro="" textlink="">
      <xdr:nvSpPr>
        <xdr:cNvPr id="317" name="テキスト ボックス 316"/>
        <xdr:cNvSpPr txBox="1"/>
      </xdr:nvSpPr>
      <xdr:spPr>
        <a:xfrm>
          <a:off x="7626428" y="60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99187</xdr:rowOff>
    </xdr:from>
    <xdr:to>
      <xdr:col>36</xdr:col>
      <xdr:colOff>165100</xdr:colOff>
      <xdr:row>37</xdr:row>
      <xdr:rowOff>29337</xdr:rowOff>
    </xdr:to>
    <xdr:sp macro="" textlink="">
      <xdr:nvSpPr>
        <xdr:cNvPr id="318" name="楕円 317"/>
        <xdr:cNvSpPr/>
      </xdr:nvSpPr>
      <xdr:spPr>
        <a:xfrm>
          <a:off x="6921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45864</xdr:rowOff>
    </xdr:from>
    <xdr:ext cx="469744" cy="259045"/>
    <xdr:sp macro="" textlink="">
      <xdr:nvSpPr>
        <xdr:cNvPr id="319" name="テキスト ボックス 318"/>
        <xdr:cNvSpPr txBox="1"/>
      </xdr:nvSpPr>
      <xdr:spPr>
        <a:xfrm>
          <a:off x="6737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26657</xdr:rowOff>
    </xdr:from>
    <xdr:to>
      <xdr:col>55</xdr:col>
      <xdr:colOff>0</xdr:colOff>
      <xdr:row>59</xdr:row>
      <xdr:rowOff>32277</xdr:rowOff>
    </xdr:to>
    <xdr:cxnSp macro="">
      <xdr:nvCxnSpPr>
        <xdr:cNvPr id="348" name="直線コネクタ 347"/>
        <xdr:cNvCxnSpPr/>
      </xdr:nvCxnSpPr>
      <xdr:spPr>
        <a:xfrm flipV="1">
          <a:off x="9639300" y="10142207"/>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22961</xdr:rowOff>
    </xdr:from>
    <xdr:to>
      <xdr:col>50</xdr:col>
      <xdr:colOff>114300</xdr:colOff>
      <xdr:row>59</xdr:row>
      <xdr:rowOff>32277</xdr:rowOff>
    </xdr:to>
    <xdr:cxnSp macro="">
      <xdr:nvCxnSpPr>
        <xdr:cNvPr id="351" name="直線コネクタ 350"/>
        <xdr:cNvCxnSpPr/>
      </xdr:nvCxnSpPr>
      <xdr:spPr>
        <a:xfrm>
          <a:off x="8750300" y="10138511"/>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22961</xdr:rowOff>
    </xdr:from>
    <xdr:to>
      <xdr:col>45</xdr:col>
      <xdr:colOff>177800</xdr:colOff>
      <xdr:row>59</xdr:row>
      <xdr:rowOff>29972</xdr:rowOff>
    </xdr:to>
    <xdr:cxnSp macro="">
      <xdr:nvCxnSpPr>
        <xdr:cNvPr id="354" name="直線コネクタ 353"/>
        <xdr:cNvCxnSpPr/>
      </xdr:nvCxnSpPr>
      <xdr:spPr>
        <a:xfrm flipV="1">
          <a:off x="7861300" y="1013851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29972</xdr:rowOff>
    </xdr:from>
    <xdr:to>
      <xdr:col>41</xdr:col>
      <xdr:colOff>50800</xdr:colOff>
      <xdr:row>59</xdr:row>
      <xdr:rowOff>31686</xdr:rowOff>
    </xdr:to>
    <xdr:cxnSp macro="">
      <xdr:nvCxnSpPr>
        <xdr:cNvPr id="357" name="直線コネクタ 356"/>
        <xdr:cNvCxnSpPr/>
      </xdr:nvCxnSpPr>
      <xdr:spPr>
        <a:xfrm flipV="1">
          <a:off x="6972300" y="1014552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147307</xdr:rowOff>
    </xdr:from>
    <xdr:to>
      <xdr:col>55</xdr:col>
      <xdr:colOff>50800</xdr:colOff>
      <xdr:row>59</xdr:row>
      <xdr:rowOff>77457</xdr:rowOff>
    </xdr:to>
    <xdr:sp macro="" textlink="">
      <xdr:nvSpPr>
        <xdr:cNvPr id="367" name="楕円 366"/>
        <xdr:cNvSpPr/>
      </xdr:nvSpPr>
      <xdr:spPr>
        <a:xfrm>
          <a:off x="10426700" y="10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62234</xdr:rowOff>
    </xdr:from>
    <xdr:ext cx="378565" cy="259045"/>
    <xdr:sp macro="" textlink="">
      <xdr:nvSpPr>
        <xdr:cNvPr id="368" name="農林水産業費該当値テキスト"/>
        <xdr:cNvSpPr txBox="1"/>
      </xdr:nvSpPr>
      <xdr:spPr>
        <a:xfrm>
          <a:off x="10528300" y="1000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152927</xdr:rowOff>
    </xdr:from>
    <xdr:to>
      <xdr:col>50</xdr:col>
      <xdr:colOff>165100</xdr:colOff>
      <xdr:row>59</xdr:row>
      <xdr:rowOff>83077</xdr:rowOff>
    </xdr:to>
    <xdr:sp macro="" textlink="">
      <xdr:nvSpPr>
        <xdr:cNvPr id="369" name="楕円 368"/>
        <xdr:cNvSpPr/>
      </xdr:nvSpPr>
      <xdr:spPr>
        <a:xfrm>
          <a:off x="9588500" y="100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74204</xdr:rowOff>
    </xdr:from>
    <xdr:ext cx="378565" cy="259045"/>
    <xdr:sp macro="" textlink="">
      <xdr:nvSpPr>
        <xdr:cNvPr id="370" name="テキスト ボックス 369"/>
        <xdr:cNvSpPr txBox="1"/>
      </xdr:nvSpPr>
      <xdr:spPr>
        <a:xfrm>
          <a:off x="9450017" y="10189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143611</xdr:rowOff>
    </xdr:from>
    <xdr:to>
      <xdr:col>46</xdr:col>
      <xdr:colOff>38100</xdr:colOff>
      <xdr:row>59</xdr:row>
      <xdr:rowOff>73761</xdr:rowOff>
    </xdr:to>
    <xdr:sp macro="" textlink="">
      <xdr:nvSpPr>
        <xdr:cNvPr id="371" name="楕円 370"/>
        <xdr:cNvSpPr/>
      </xdr:nvSpPr>
      <xdr:spPr>
        <a:xfrm>
          <a:off x="8699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64888</xdr:rowOff>
    </xdr:from>
    <xdr:ext cx="469744" cy="259045"/>
    <xdr:sp macro="" textlink="">
      <xdr:nvSpPr>
        <xdr:cNvPr id="372" name="テキスト ボックス 371"/>
        <xdr:cNvSpPr txBox="1"/>
      </xdr:nvSpPr>
      <xdr:spPr>
        <a:xfrm>
          <a:off x="8515428"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150622</xdr:rowOff>
    </xdr:from>
    <xdr:to>
      <xdr:col>41</xdr:col>
      <xdr:colOff>101600</xdr:colOff>
      <xdr:row>59</xdr:row>
      <xdr:rowOff>80772</xdr:rowOff>
    </xdr:to>
    <xdr:sp macro="" textlink="">
      <xdr:nvSpPr>
        <xdr:cNvPr id="373" name="楕円 372"/>
        <xdr:cNvSpPr/>
      </xdr:nvSpPr>
      <xdr:spPr>
        <a:xfrm>
          <a:off x="7810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71899</xdr:rowOff>
    </xdr:from>
    <xdr:ext cx="378565" cy="259045"/>
    <xdr:sp macro="" textlink="">
      <xdr:nvSpPr>
        <xdr:cNvPr id="374" name="テキスト ボックス 373"/>
        <xdr:cNvSpPr txBox="1"/>
      </xdr:nvSpPr>
      <xdr:spPr>
        <a:xfrm>
          <a:off x="7672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152336</xdr:rowOff>
    </xdr:from>
    <xdr:to>
      <xdr:col>36</xdr:col>
      <xdr:colOff>165100</xdr:colOff>
      <xdr:row>59</xdr:row>
      <xdr:rowOff>82486</xdr:rowOff>
    </xdr:to>
    <xdr:sp macro="" textlink="">
      <xdr:nvSpPr>
        <xdr:cNvPr id="375" name="楕円 374"/>
        <xdr:cNvSpPr/>
      </xdr:nvSpPr>
      <xdr:spPr>
        <a:xfrm>
          <a:off x="6921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73613</xdr:rowOff>
    </xdr:from>
    <xdr:ext cx="378565" cy="259045"/>
    <xdr:sp macro="" textlink="">
      <xdr:nvSpPr>
        <xdr:cNvPr id="376" name="テキスト ボックス 375"/>
        <xdr:cNvSpPr txBox="1"/>
      </xdr:nvSpPr>
      <xdr:spPr>
        <a:xfrm>
          <a:off x="6783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5321</xdr:rowOff>
    </xdr:from>
    <xdr:to>
      <xdr:col>55</xdr:col>
      <xdr:colOff>0</xdr:colOff>
      <xdr:row>78</xdr:row>
      <xdr:rowOff>9550</xdr:rowOff>
    </xdr:to>
    <xdr:cxnSp macro="">
      <xdr:nvCxnSpPr>
        <xdr:cNvPr id="405" name="直線コネクタ 404"/>
        <xdr:cNvCxnSpPr/>
      </xdr:nvCxnSpPr>
      <xdr:spPr>
        <a:xfrm>
          <a:off x="9639300" y="13378421"/>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5321</xdr:rowOff>
    </xdr:from>
    <xdr:to>
      <xdr:col>50</xdr:col>
      <xdr:colOff>114300</xdr:colOff>
      <xdr:row>78</xdr:row>
      <xdr:rowOff>19265</xdr:rowOff>
    </xdr:to>
    <xdr:cxnSp macro="">
      <xdr:nvCxnSpPr>
        <xdr:cNvPr id="408" name="直線コネクタ 407"/>
        <xdr:cNvCxnSpPr/>
      </xdr:nvCxnSpPr>
      <xdr:spPr>
        <a:xfrm flipV="1">
          <a:off x="8750300" y="1337842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19265</xdr:rowOff>
    </xdr:from>
    <xdr:to>
      <xdr:col>45</xdr:col>
      <xdr:colOff>177800</xdr:colOff>
      <xdr:row>78</xdr:row>
      <xdr:rowOff>62548</xdr:rowOff>
    </xdr:to>
    <xdr:cxnSp macro="">
      <xdr:nvCxnSpPr>
        <xdr:cNvPr id="411" name="直線コネクタ 410"/>
        <xdr:cNvCxnSpPr/>
      </xdr:nvCxnSpPr>
      <xdr:spPr>
        <a:xfrm flipV="1">
          <a:off x="7861300" y="13392365"/>
          <a:ext cx="889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62548</xdr:rowOff>
    </xdr:from>
    <xdr:to>
      <xdr:col>41</xdr:col>
      <xdr:colOff>50800</xdr:colOff>
      <xdr:row>78</xdr:row>
      <xdr:rowOff>108686</xdr:rowOff>
    </xdr:to>
    <xdr:cxnSp macro="">
      <xdr:nvCxnSpPr>
        <xdr:cNvPr id="414" name="直線コネクタ 413"/>
        <xdr:cNvCxnSpPr/>
      </xdr:nvCxnSpPr>
      <xdr:spPr>
        <a:xfrm flipV="1">
          <a:off x="6972300" y="13435648"/>
          <a:ext cx="8890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130200</xdr:rowOff>
    </xdr:from>
    <xdr:to>
      <xdr:col>55</xdr:col>
      <xdr:colOff>50800</xdr:colOff>
      <xdr:row>78</xdr:row>
      <xdr:rowOff>60350</xdr:rowOff>
    </xdr:to>
    <xdr:sp macro="" textlink="">
      <xdr:nvSpPr>
        <xdr:cNvPr id="424" name="楕円 423"/>
        <xdr:cNvSpPr/>
      </xdr:nvSpPr>
      <xdr:spPr>
        <a:xfrm>
          <a:off x="10426700" y="133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108627</xdr:rowOff>
    </xdr:from>
    <xdr:ext cx="469744" cy="259045"/>
    <xdr:sp macro="" textlink="">
      <xdr:nvSpPr>
        <xdr:cNvPr id="425" name="商工費該当値テキスト"/>
        <xdr:cNvSpPr txBox="1"/>
      </xdr:nvSpPr>
      <xdr:spPr>
        <a:xfrm>
          <a:off x="10528300" y="133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125971</xdr:rowOff>
    </xdr:from>
    <xdr:to>
      <xdr:col>50</xdr:col>
      <xdr:colOff>165100</xdr:colOff>
      <xdr:row>78</xdr:row>
      <xdr:rowOff>56121</xdr:rowOff>
    </xdr:to>
    <xdr:sp macro="" textlink="">
      <xdr:nvSpPr>
        <xdr:cNvPr id="426" name="楕円 425"/>
        <xdr:cNvSpPr/>
      </xdr:nvSpPr>
      <xdr:spPr>
        <a:xfrm>
          <a:off x="9588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47248</xdr:rowOff>
    </xdr:from>
    <xdr:ext cx="469744" cy="259045"/>
    <xdr:sp macro="" textlink="">
      <xdr:nvSpPr>
        <xdr:cNvPr id="427" name="テキスト ボックス 426"/>
        <xdr:cNvSpPr txBox="1"/>
      </xdr:nvSpPr>
      <xdr:spPr>
        <a:xfrm>
          <a:off x="9404428"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139915</xdr:rowOff>
    </xdr:from>
    <xdr:to>
      <xdr:col>46</xdr:col>
      <xdr:colOff>38100</xdr:colOff>
      <xdr:row>78</xdr:row>
      <xdr:rowOff>70065</xdr:rowOff>
    </xdr:to>
    <xdr:sp macro="" textlink="">
      <xdr:nvSpPr>
        <xdr:cNvPr id="428" name="楕円 427"/>
        <xdr:cNvSpPr/>
      </xdr:nvSpPr>
      <xdr:spPr>
        <a:xfrm>
          <a:off x="8699500" y="133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61192</xdr:rowOff>
    </xdr:from>
    <xdr:ext cx="469744" cy="259045"/>
    <xdr:sp macro="" textlink="">
      <xdr:nvSpPr>
        <xdr:cNvPr id="429" name="テキスト ボックス 428"/>
        <xdr:cNvSpPr txBox="1"/>
      </xdr:nvSpPr>
      <xdr:spPr>
        <a:xfrm>
          <a:off x="8515428" y="1343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11748</xdr:rowOff>
    </xdr:from>
    <xdr:to>
      <xdr:col>41</xdr:col>
      <xdr:colOff>101600</xdr:colOff>
      <xdr:row>78</xdr:row>
      <xdr:rowOff>113348</xdr:rowOff>
    </xdr:to>
    <xdr:sp macro="" textlink="">
      <xdr:nvSpPr>
        <xdr:cNvPr id="430" name="楕円 429"/>
        <xdr:cNvSpPr/>
      </xdr:nvSpPr>
      <xdr:spPr>
        <a:xfrm>
          <a:off x="7810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104475</xdr:rowOff>
    </xdr:from>
    <xdr:ext cx="469744" cy="259045"/>
    <xdr:sp macro="" textlink="">
      <xdr:nvSpPr>
        <xdr:cNvPr id="431" name="テキスト ボックス 430"/>
        <xdr:cNvSpPr txBox="1"/>
      </xdr:nvSpPr>
      <xdr:spPr>
        <a:xfrm>
          <a:off x="7626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57886</xdr:rowOff>
    </xdr:from>
    <xdr:to>
      <xdr:col>36</xdr:col>
      <xdr:colOff>165100</xdr:colOff>
      <xdr:row>78</xdr:row>
      <xdr:rowOff>159486</xdr:rowOff>
    </xdr:to>
    <xdr:sp macro="" textlink="">
      <xdr:nvSpPr>
        <xdr:cNvPr id="432" name="楕円 431"/>
        <xdr:cNvSpPr/>
      </xdr:nvSpPr>
      <xdr:spPr>
        <a:xfrm>
          <a:off x="6921500" y="134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150613</xdr:rowOff>
    </xdr:from>
    <xdr:ext cx="469744" cy="259045"/>
    <xdr:sp macro="" textlink="">
      <xdr:nvSpPr>
        <xdr:cNvPr id="433" name="テキスト ボックス 432"/>
        <xdr:cNvSpPr txBox="1"/>
      </xdr:nvSpPr>
      <xdr:spPr>
        <a:xfrm>
          <a:off x="6737428" y="135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95008</xdr:rowOff>
    </xdr:from>
    <xdr:to>
      <xdr:col>55</xdr:col>
      <xdr:colOff>0</xdr:colOff>
      <xdr:row>98</xdr:row>
      <xdr:rowOff>13937</xdr:rowOff>
    </xdr:to>
    <xdr:cxnSp macro="">
      <xdr:nvCxnSpPr>
        <xdr:cNvPr id="465" name="直線コネクタ 464"/>
        <xdr:cNvCxnSpPr/>
      </xdr:nvCxnSpPr>
      <xdr:spPr>
        <a:xfrm flipV="1">
          <a:off x="9639300" y="16725658"/>
          <a:ext cx="838200" cy="9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13937</xdr:rowOff>
    </xdr:from>
    <xdr:to>
      <xdr:col>50</xdr:col>
      <xdr:colOff>114300</xdr:colOff>
      <xdr:row>98</xdr:row>
      <xdr:rowOff>77081</xdr:rowOff>
    </xdr:to>
    <xdr:cxnSp macro="">
      <xdr:nvCxnSpPr>
        <xdr:cNvPr id="468" name="直線コネクタ 467"/>
        <xdr:cNvCxnSpPr/>
      </xdr:nvCxnSpPr>
      <xdr:spPr>
        <a:xfrm flipV="1">
          <a:off x="8750300" y="16816037"/>
          <a:ext cx="889000" cy="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23113</xdr:rowOff>
    </xdr:from>
    <xdr:to>
      <xdr:col>45</xdr:col>
      <xdr:colOff>177800</xdr:colOff>
      <xdr:row>98</xdr:row>
      <xdr:rowOff>77081</xdr:rowOff>
    </xdr:to>
    <xdr:cxnSp macro="">
      <xdr:nvCxnSpPr>
        <xdr:cNvPr id="471" name="直線コネクタ 470"/>
        <xdr:cNvCxnSpPr/>
      </xdr:nvCxnSpPr>
      <xdr:spPr>
        <a:xfrm>
          <a:off x="7861300" y="16825213"/>
          <a:ext cx="889000" cy="5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37205</xdr:rowOff>
    </xdr:from>
    <xdr:to>
      <xdr:col>41</xdr:col>
      <xdr:colOff>50800</xdr:colOff>
      <xdr:row>98</xdr:row>
      <xdr:rowOff>23113</xdr:rowOff>
    </xdr:to>
    <xdr:cxnSp macro="">
      <xdr:nvCxnSpPr>
        <xdr:cNvPr id="474" name="直線コネクタ 473"/>
        <xdr:cNvCxnSpPr/>
      </xdr:nvCxnSpPr>
      <xdr:spPr>
        <a:xfrm>
          <a:off x="6972300" y="16667855"/>
          <a:ext cx="889000" cy="15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44208</xdr:rowOff>
    </xdr:from>
    <xdr:to>
      <xdr:col>55</xdr:col>
      <xdr:colOff>50800</xdr:colOff>
      <xdr:row>97</xdr:row>
      <xdr:rowOff>145808</xdr:rowOff>
    </xdr:to>
    <xdr:sp macro="" textlink="">
      <xdr:nvSpPr>
        <xdr:cNvPr id="484" name="楕円 483"/>
        <xdr:cNvSpPr/>
      </xdr:nvSpPr>
      <xdr:spPr>
        <a:xfrm>
          <a:off x="104267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67085</xdr:rowOff>
    </xdr:from>
    <xdr:ext cx="534377" cy="259045"/>
    <xdr:sp macro="" textlink="">
      <xdr:nvSpPr>
        <xdr:cNvPr id="485" name="土木費該当値テキスト"/>
        <xdr:cNvSpPr txBox="1"/>
      </xdr:nvSpPr>
      <xdr:spPr>
        <a:xfrm>
          <a:off x="10528300" y="1652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134587</xdr:rowOff>
    </xdr:from>
    <xdr:to>
      <xdr:col>50</xdr:col>
      <xdr:colOff>165100</xdr:colOff>
      <xdr:row>98</xdr:row>
      <xdr:rowOff>64737</xdr:rowOff>
    </xdr:to>
    <xdr:sp macro="" textlink="">
      <xdr:nvSpPr>
        <xdr:cNvPr id="486" name="楕円 485"/>
        <xdr:cNvSpPr/>
      </xdr:nvSpPr>
      <xdr:spPr>
        <a:xfrm>
          <a:off x="9588500" y="167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55864</xdr:rowOff>
    </xdr:from>
    <xdr:ext cx="534377" cy="259045"/>
    <xdr:sp macro="" textlink="">
      <xdr:nvSpPr>
        <xdr:cNvPr id="487" name="テキスト ボックス 486"/>
        <xdr:cNvSpPr txBox="1"/>
      </xdr:nvSpPr>
      <xdr:spPr>
        <a:xfrm>
          <a:off x="9372111" y="168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26281</xdr:rowOff>
    </xdr:from>
    <xdr:to>
      <xdr:col>46</xdr:col>
      <xdr:colOff>38100</xdr:colOff>
      <xdr:row>98</xdr:row>
      <xdr:rowOff>127881</xdr:rowOff>
    </xdr:to>
    <xdr:sp macro="" textlink="">
      <xdr:nvSpPr>
        <xdr:cNvPr id="488" name="楕円 487"/>
        <xdr:cNvSpPr/>
      </xdr:nvSpPr>
      <xdr:spPr>
        <a:xfrm>
          <a:off x="8699500" y="168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119008</xdr:rowOff>
    </xdr:from>
    <xdr:ext cx="534377" cy="259045"/>
    <xdr:sp macro="" textlink="">
      <xdr:nvSpPr>
        <xdr:cNvPr id="489" name="テキスト ボックス 488"/>
        <xdr:cNvSpPr txBox="1"/>
      </xdr:nvSpPr>
      <xdr:spPr>
        <a:xfrm>
          <a:off x="8483111" y="169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143763</xdr:rowOff>
    </xdr:from>
    <xdr:to>
      <xdr:col>41</xdr:col>
      <xdr:colOff>101600</xdr:colOff>
      <xdr:row>98</xdr:row>
      <xdr:rowOff>73913</xdr:rowOff>
    </xdr:to>
    <xdr:sp macro="" textlink="">
      <xdr:nvSpPr>
        <xdr:cNvPr id="490" name="楕円 489"/>
        <xdr:cNvSpPr/>
      </xdr:nvSpPr>
      <xdr:spPr>
        <a:xfrm>
          <a:off x="7810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65040</xdr:rowOff>
    </xdr:from>
    <xdr:ext cx="534377" cy="259045"/>
    <xdr:sp macro="" textlink="">
      <xdr:nvSpPr>
        <xdr:cNvPr id="491" name="テキスト ボックス 490"/>
        <xdr:cNvSpPr txBox="1"/>
      </xdr:nvSpPr>
      <xdr:spPr>
        <a:xfrm>
          <a:off x="7594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157855</xdr:rowOff>
    </xdr:from>
    <xdr:to>
      <xdr:col>36</xdr:col>
      <xdr:colOff>165100</xdr:colOff>
      <xdr:row>97</xdr:row>
      <xdr:rowOff>88005</xdr:rowOff>
    </xdr:to>
    <xdr:sp macro="" textlink="">
      <xdr:nvSpPr>
        <xdr:cNvPr id="492" name="楕円 491"/>
        <xdr:cNvSpPr/>
      </xdr:nvSpPr>
      <xdr:spPr>
        <a:xfrm>
          <a:off x="6921500" y="166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104532</xdr:rowOff>
    </xdr:from>
    <xdr:ext cx="534377" cy="259045"/>
    <xdr:sp macro="" textlink="">
      <xdr:nvSpPr>
        <xdr:cNvPr id="493" name="テキスト ボックス 492"/>
        <xdr:cNvSpPr txBox="1"/>
      </xdr:nvSpPr>
      <xdr:spPr>
        <a:xfrm>
          <a:off x="6705111" y="163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13330</xdr:rowOff>
    </xdr:from>
    <xdr:to>
      <xdr:col>85</xdr:col>
      <xdr:colOff>127000</xdr:colOff>
      <xdr:row>38</xdr:row>
      <xdr:rowOff>56901</xdr:rowOff>
    </xdr:to>
    <xdr:cxnSp macro="">
      <xdr:nvCxnSpPr>
        <xdr:cNvPr id="521" name="直線コネクタ 520"/>
        <xdr:cNvCxnSpPr/>
      </xdr:nvCxnSpPr>
      <xdr:spPr>
        <a:xfrm>
          <a:off x="15481300" y="6528430"/>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13330</xdr:rowOff>
    </xdr:from>
    <xdr:to>
      <xdr:col>81</xdr:col>
      <xdr:colOff>50800</xdr:colOff>
      <xdr:row>38</xdr:row>
      <xdr:rowOff>55575</xdr:rowOff>
    </xdr:to>
    <xdr:cxnSp macro="">
      <xdr:nvCxnSpPr>
        <xdr:cNvPr id="524" name="直線コネクタ 523"/>
        <xdr:cNvCxnSpPr/>
      </xdr:nvCxnSpPr>
      <xdr:spPr>
        <a:xfrm flipV="1">
          <a:off x="14592300" y="6528430"/>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5329</xdr:rowOff>
    </xdr:from>
    <xdr:to>
      <xdr:col>76</xdr:col>
      <xdr:colOff>114300</xdr:colOff>
      <xdr:row>38</xdr:row>
      <xdr:rowOff>55575</xdr:rowOff>
    </xdr:to>
    <xdr:cxnSp macro="">
      <xdr:nvCxnSpPr>
        <xdr:cNvPr id="527" name="直線コネクタ 526"/>
        <xdr:cNvCxnSpPr/>
      </xdr:nvCxnSpPr>
      <xdr:spPr>
        <a:xfrm>
          <a:off x="13703300" y="6520429"/>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5329</xdr:rowOff>
    </xdr:from>
    <xdr:to>
      <xdr:col>71</xdr:col>
      <xdr:colOff>177800</xdr:colOff>
      <xdr:row>38</xdr:row>
      <xdr:rowOff>58364</xdr:rowOff>
    </xdr:to>
    <xdr:cxnSp macro="">
      <xdr:nvCxnSpPr>
        <xdr:cNvPr id="530" name="直線コネクタ 529"/>
        <xdr:cNvCxnSpPr/>
      </xdr:nvCxnSpPr>
      <xdr:spPr>
        <a:xfrm flipV="1">
          <a:off x="12814300" y="652042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6101</xdr:rowOff>
    </xdr:from>
    <xdr:to>
      <xdr:col>85</xdr:col>
      <xdr:colOff>177800</xdr:colOff>
      <xdr:row>38</xdr:row>
      <xdr:rowOff>107701</xdr:rowOff>
    </xdr:to>
    <xdr:sp macro="" textlink="">
      <xdr:nvSpPr>
        <xdr:cNvPr id="540" name="楕円 539"/>
        <xdr:cNvSpPr/>
      </xdr:nvSpPr>
      <xdr:spPr>
        <a:xfrm>
          <a:off x="16268700" y="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92478</xdr:rowOff>
    </xdr:from>
    <xdr:ext cx="534377" cy="259045"/>
    <xdr:sp macro="" textlink="">
      <xdr:nvSpPr>
        <xdr:cNvPr id="541" name="消防費該当値テキスト"/>
        <xdr:cNvSpPr txBox="1"/>
      </xdr:nvSpPr>
      <xdr:spPr>
        <a:xfrm>
          <a:off x="16370300" y="64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133980</xdr:rowOff>
    </xdr:from>
    <xdr:to>
      <xdr:col>81</xdr:col>
      <xdr:colOff>101600</xdr:colOff>
      <xdr:row>38</xdr:row>
      <xdr:rowOff>64129</xdr:rowOff>
    </xdr:to>
    <xdr:sp macro="" textlink="">
      <xdr:nvSpPr>
        <xdr:cNvPr id="542" name="楕円 541"/>
        <xdr:cNvSpPr/>
      </xdr:nvSpPr>
      <xdr:spPr>
        <a:xfrm>
          <a:off x="15430500" y="6477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55257</xdr:rowOff>
    </xdr:from>
    <xdr:ext cx="534377" cy="259045"/>
    <xdr:sp macro="" textlink="">
      <xdr:nvSpPr>
        <xdr:cNvPr id="543" name="テキスト ボックス 542"/>
        <xdr:cNvSpPr txBox="1"/>
      </xdr:nvSpPr>
      <xdr:spPr>
        <a:xfrm>
          <a:off x="15214111" y="65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4775</xdr:rowOff>
    </xdr:from>
    <xdr:to>
      <xdr:col>76</xdr:col>
      <xdr:colOff>165100</xdr:colOff>
      <xdr:row>38</xdr:row>
      <xdr:rowOff>106375</xdr:rowOff>
    </xdr:to>
    <xdr:sp macro="" textlink="">
      <xdr:nvSpPr>
        <xdr:cNvPr id="544" name="楕円 543"/>
        <xdr:cNvSpPr/>
      </xdr:nvSpPr>
      <xdr:spPr>
        <a:xfrm>
          <a:off x="14541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97502</xdr:rowOff>
    </xdr:from>
    <xdr:ext cx="534377" cy="259045"/>
    <xdr:sp macro="" textlink="">
      <xdr:nvSpPr>
        <xdr:cNvPr id="545" name="テキスト ボックス 544"/>
        <xdr:cNvSpPr txBox="1"/>
      </xdr:nvSpPr>
      <xdr:spPr>
        <a:xfrm>
          <a:off x="14325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125979</xdr:rowOff>
    </xdr:from>
    <xdr:to>
      <xdr:col>72</xdr:col>
      <xdr:colOff>38100</xdr:colOff>
      <xdr:row>38</xdr:row>
      <xdr:rowOff>56128</xdr:rowOff>
    </xdr:to>
    <xdr:sp macro="" textlink="">
      <xdr:nvSpPr>
        <xdr:cNvPr id="546" name="楕円 545"/>
        <xdr:cNvSpPr/>
      </xdr:nvSpPr>
      <xdr:spPr>
        <a:xfrm>
          <a:off x="136525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47256</xdr:rowOff>
    </xdr:from>
    <xdr:ext cx="534377" cy="259045"/>
    <xdr:sp macro="" textlink="">
      <xdr:nvSpPr>
        <xdr:cNvPr id="547" name="テキスト ボックス 546"/>
        <xdr:cNvSpPr txBox="1"/>
      </xdr:nvSpPr>
      <xdr:spPr>
        <a:xfrm>
          <a:off x="13436111" y="65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7564</xdr:rowOff>
    </xdr:from>
    <xdr:to>
      <xdr:col>67</xdr:col>
      <xdr:colOff>101600</xdr:colOff>
      <xdr:row>38</xdr:row>
      <xdr:rowOff>109164</xdr:rowOff>
    </xdr:to>
    <xdr:sp macro="" textlink="">
      <xdr:nvSpPr>
        <xdr:cNvPr id="548" name="楕円 547"/>
        <xdr:cNvSpPr/>
      </xdr:nvSpPr>
      <xdr:spPr>
        <a:xfrm>
          <a:off x="12763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100291</xdr:rowOff>
    </xdr:from>
    <xdr:ext cx="534377" cy="259045"/>
    <xdr:sp macro="" textlink="">
      <xdr:nvSpPr>
        <xdr:cNvPr id="549" name="テキスト ボックス 548"/>
        <xdr:cNvSpPr txBox="1"/>
      </xdr:nvSpPr>
      <xdr:spPr>
        <a:xfrm>
          <a:off x="12547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2521</xdr:rowOff>
    </xdr:from>
    <xdr:to>
      <xdr:col>85</xdr:col>
      <xdr:colOff>127000</xdr:colOff>
      <xdr:row>55</xdr:row>
      <xdr:rowOff>48013</xdr:rowOff>
    </xdr:to>
    <xdr:cxnSp macro="">
      <xdr:nvCxnSpPr>
        <xdr:cNvPr id="579" name="直線コネクタ 578"/>
        <xdr:cNvCxnSpPr/>
      </xdr:nvCxnSpPr>
      <xdr:spPr>
        <a:xfrm>
          <a:off x="15481300" y="9432271"/>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90894</xdr:rowOff>
    </xdr:from>
    <xdr:to>
      <xdr:col>81</xdr:col>
      <xdr:colOff>50800</xdr:colOff>
      <xdr:row>55</xdr:row>
      <xdr:rowOff>2521</xdr:rowOff>
    </xdr:to>
    <xdr:cxnSp macro="">
      <xdr:nvCxnSpPr>
        <xdr:cNvPr id="582" name="直線コネクタ 581"/>
        <xdr:cNvCxnSpPr/>
      </xdr:nvCxnSpPr>
      <xdr:spPr>
        <a:xfrm>
          <a:off x="14592300" y="9006294"/>
          <a:ext cx="889000" cy="4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90894</xdr:rowOff>
    </xdr:from>
    <xdr:to>
      <xdr:col>76</xdr:col>
      <xdr:colOff>114300</xdr:colOff>
      <xdr:row>55</xdr:row>
      <xdr:rowOff>99809</xdr:rowOff>
    </xdr:to>
    <xdr:cxnSp macro="">
      <xdr:nvCxnSpPr>
        <xdr:cNvPr id="585" name="直線コネクタ 584"/>
        <xdr:cNvCxnSpPr/>
      </xdr:nvCxnSpPr>
      <xdr:spPr>
        <a:xfrm flipV="1">
          <a:off x="13703300" y="9006294"/>
          <a:ext cx="889000" cy="52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152940</xdr:rowOff>
    </xdr:from>
    <xdr:to>
      <xdr:col>71</xdr:col>
      <xdr:colOff>177800</xdr:colOff>
      <xdr:row>55</xdr:row>
      <xdr:rowOff>99809</xdr:rowOff>
    </xdr:to>
    <xdr:cxnSp macro="">
      <xdr:nvCxnSpPr>
        <xdr:cNvPr id="588" name="直線コネクタ 587"/>
        <xdr:cNvCxnSpPr/>
      </xdr:nvCxnSpPr>
      <xdr:spPr>
        <a:xfrm>
          <a:off x="12814300" y="9239790"/>
          <a:ext cx="889000" cy="2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168663</xdr:rowOff>
    </xdr:from>
    <xdr:to>
      <xdr:col>85</xdr:col>
      <xdr:colOff>177800</xdr:colOff>
      <xdr:row>55</xdr:row>
      <xdr:rowOff>98813</xdr:rowOff>
    </xdr:to>
    <xdr:sp macro="" textlink="">
      <xdr:nvSpPr>
        <xdr:cNvPr id="598" name="楕円 597"/>
        <xdr:cNvSpPr/>
      </xdr:nvSpPr>
      <xdr:spPr>
        <a:xfrm>
          <a:off x="16268700" y="9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20090</xdr:rowOff>
    </xdr:from>
    <xdr:ext cx="534377" cy="259045"/>
    <xdr:sp macro="" textlink="">
      <xdr:nvSpPr>
        <xdr:cNvPr id="599" name="教育費該当値テキスト"/>
        <xdr:cNvSpPr txBox="1"/>
      </xdr:nvSpPr>
      <xdr:spPr>
        <a:xfrm>
          <a:off x="16370300" y="92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123171</xdr:rowOff>
    </xdr:from>
    <xdr:to>
      <xdr:col>81</xdr:col>
      <xdr:colOff>101600</xdr:colOff>
      <xdr:row>55</xdr:row>
      <xdr:rowOff>53321</xdr:rowOff>
    </xdr:to>
    <xdr:sp macro="" textlink="">
      <xdr:nvSpPr>
        <xdr:cNvPr id="600" name="楕円 599"/>
        <xdr:cNvSpPr/>
      </xdr:nvSpPr>
      <xdr:spPr>
        <a:xfrm>
          <a:off x="15430500" y="93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69848</xdr:rowOff>
    </xdr:from>
    <xdr:ext cx="534377" cy="259045"/>
    <xdr:sp macro="" textlink="">
      <xdr:nvSpPr>
        <xdr:cNvPr id="601" name="テキスト ボックス 600"/>
        <xdr:cNvSpPr txBox="1"/>
      </xdr:nvSpPr>
      <xdr:spPr>
        <a:xfrm>
          <a:off x="15214111" y="915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40094</xdr:rowOff>
    </xdr:from>
    <xdr:to>
      <xdr:col>76</xdr:col>
      <xdr:colOff>165100</xdr:colOff>
      <xdr:row>52</xdr:row>
      <xdr:rowOff>141694</xdr:rowOff>
    </xdr:to>
    <xdr:sp macro="" textlink="">
      <xdr:nvSpPr>
        <xdr:cNvPr id="602" name="楕円 601"/>
        <xdr:cNvSpPr/>
      </xdr:nvSpPr>
      <xdr:spPr>
        <a:xfrm>
          <a:off x="14541500" y="8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158221</xdr:rowOff>
    </xdr:from>
    <xdr:ext cx="534377" cy="259045"/>
    <xdr:sp macro="" textlink="">
      <xdr:nvSpPr>
        <xdr:cNvPr id="603" name="テキスト ボックス 602"/>
        <xdr:cNvSpPr txBox="1"/>
      </xdr:nvSpPr>
      <xdr:spPr>
        <a:xfrm>
          <a:off x="14325111" y="87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49009</xdr:rowOff>
    </xdr:from>
    <xdr:to>
      <xdr:col>72</xdr:col>
      <xdr:colOff>38100</xdr:colOff>
      <xdr:row>55</xdr:row>
      <xdr:rowOff>150609</xdr:rowOff>
    </xdr:to>
    <xdr:sp macro="" textlink="">
      <xdr:nvSpPr>
        <xdr:cNvPr id="604" name="楕円 603"/>
        <xdr:cNvSpPr/>
      </xdr:nvSpPr>
      <xdr:spPr>
        <a:xfrm>
          <a:off x="136525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167136</xdr:rowOff>
    </xdr:from>
    <xdr:ext cx="534377" cy="259045"/>
    <xdr:sp macro="" textlink="">
      <xdr:nvSpPr>
        <xdr:cNvPr id="605" name="テキスト ボックス 604"/>
        <xdr:cNvSpPr txBox="1"/>
      </xdr:nvSpPr>
      <xdr:spPr>
        <a:xfrm>
          <a:off x="13436111" y="92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102140</xdr:rowOff>
    </xdr:from>
    <xdr:to>
      <xdr:col>67</xdr:col>
      <xdr:colOff>101600</xdr:colOff>
      <xdr:row>54</xdr:row>
      <xdr:rowOff>32290</xdr:rowOff>
    </xdr:to>
    <xdr:sp macro="" textlink="">
      <xdr:nvSpPr>
        <xdr:cNvPr id="606" name="楕円 605"/>
        <xdr:cNvSpPr/>
      </xdr:nvSpPr>
      <xdr:spPr>
        <a:xfrm>
          <a:off x="12763500" y="91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48817</xdr:rowOff>
    </xdr:from>
    <xdr:ext cx="534377" cy="259045"/>
    <xdr:sp macro="" textlink="">
      <xdr:nvSpPr>
        <xdr:cNvPr id="607" name="テキスト ボックス 606"/>
        <xdr:cNvSpPr txBox="1"/>
      </xdr:nvSpPr>
      <xdr:spPr>
        <a:xfrm>
          <a:off x="12547111" y="89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138054</xdr:rowOff>
    </xdr:from>
    <xdr:to>
      <xdr:col>85</xdr:col>
      <xdr:colOff>127000</xdr:colOff>
      <xdr:row>78</xdr:row>
      <xdr:rowOff>138557</xdr:rowOff>
    </xdr:to>
    <xdr:cxnSp macro="">
      <xdr:nvCxnSpPr>
        <xdr:cNvPr id="634" name="直線コネクタ 633"/>
        <xdr:cNvCxnSpPr/>
      </xdr:nvCxnSpPr>
      <xdr:spPr>
        <a:xfrm>
          <a:off x="15481300" y="1351115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138054</xdr:rowOff>
    </xdr:from>
    <xdr:to>
      <xdr:col>81</xdr:col>
      <xdr:colOff>50800</xdr:colOff>
      <xdr:row>78</xdr:row>
      <xdr:rowOff>139700</xdr:rowOff>
    </xdr:to>
    <xdr:cxnSp macro="">
      <xdr:nvCxnSpPr>
        <xdr:cNvPr id="637" name="直線コネクタ 636"/>
        <xdr:cNvCxnSpPr/>
      </xdr:nvCxnSpPr>
      <xdr:spPr>
        <a:xfrm flipV="1">
          <a:off x="14592300" y="13511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107421</xdr:rowOff>
    </xdr:from>
    <xdr:to>
      <xdr:col>76</xdr:col>
      <xdr:colOff>114300</xdr:colOff>
      <xdr:row>78</xdr:row>
      <xdr:rowOff>139700</xdr:rowOff>
    </xdr:to>
    <xdr:cxnSp macro="">
      <xdr:nvCxnSpPr>
        <xdr:cNvPr id="640" name="直線コネクタ 639"/>
        <xdr:cNvCxnSpPr/>
      </xdr:nvCxnSpPr>
      <xdr:spPr>
        <a:xfrm>
          <a:off x="13703300" y="134805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107421</xdr:rowOff>
    </xdr:from>
    <xdr:to>
      <xdr:col>71</xdr:col>
      <xdr:colOff>177800</xdr:colOff>
      <xdr:row>78</xdr:row>
      <xdr:rowOff>125938</xdr:rowOff>
    </xdr:to>
    <xdr:cxnSp macro="">
      <xdr:nvCxnSpPr>
        <xdr:cNvPr id="643" name="直線コネクタ 642"/>
        <xdr:cNvCxnSpPr/>
      </xdr:nvCxnSpPr>
      <xdr:spPr>
        <a:xfrm flipV="1">
          <a:off x="12814300" y="1348052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87757</xdr:rowOff>
    </xdr:from>
    <xdr:to>
      <xdr:col>85</xdr:col>
      <xdr:colOff>177800</xdr:colOff>
      <xdr:row>79</xdr:row>
      <xdr:rowOff>17907</xdr:rowOff>
    </xdr:to>
    <xdr:sp macro="" textlink="">
      <xdr:nvSpPr>
        <xdr:cNvPr id="653" name="楕円 652"/>
        <xdr:cNvSpPr/>
      </xdr:nvSpPr>
      <xdr:spPr>
        <a:xfrm>
          <a:off x="162687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4" name="災害復旧費該当値テキスト"/>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87254</xdr:rowOff>
    </xdr:from>
    <xdr:to>
      <xdr:col>81</xdr:col>
      <xdr:colOff>101600</xdr:colOff>
      <xdr:row>79</xdr:row>
      <xdr:rowOff>17404</xdr:rowOff>
    </xdr:to>
    <xdr:sp macro="" textlink="">
      <xdr:nvSpPr>
        <xdr:cNvPr id="655" name="楕円 654"/>
        <xdr:cNvSpPr/>
      </xdr:nvSpPr>
      <xdr:spPr>
        <a:xfrm>
          <a:off x="15430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8531</xdr:rowOff>
    </xdr:from>
    <xdr:ext cx="313932" cy="259045"/>
    <xdr:sp macro="" textlink="">
      <xdr:nvSpPr>
        <xdr:cNvPr id="656" name="テキスト ボックス 655"/>
        <xdr:cNvSpPr txBox="1"/>
      </xdr:nvSpPr>
      <xdr:spPr>
        <a:xfrm>
          <a:off x="15324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56621</xdr:rowOff>
    </xdr:from>
    <xdr:to>
      <xdr:col>72</xdr:col>
      <xdr:colOff>38100</xdr:colOff>
      <xdr:row>78</xdr:row>
      <xdr:rowOff>158221</xdr:rowOff>
    </xdr:to>
    <xdr:sp macro="" textlink="">
      <xdr:nvSpPr>
        <xdr:cNvPr id="659" name="楕円 658"/>
        <xdr:cNvSpPr/>
      </xdr:nvSpPr>
      <xdr:spPr>
        <a:xfrm>
          <a:off x="13652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149348</xdr:rowOff>
    </xdr:from>
    <xdr:ext cx="378565" cy="259045"/>
    <xdr:sp macro="" textlink="">
      <xdr:nvSpPr>
        <xdr:cNvPr id="660" name="テキスト ボックス 659"/>
        <xdr:cNvSpPr txBox="1"/>
      </xdr:nvSpPr>
      <xdr:spPr>
        <a:xfrm>
          <a:off x="13514017" y="13522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75138</xdr:rowOff>
    </xdr:from>
    <xdr:to>
      <xdr:col>67</xdr:col>
      <xdr:colOff>101600</xdr:colOff>
      <xdr:row>79</xdr:row>
      <xdr:rowOff>5288</xdr:rowOff>
    </xdr:to>
    <xdr:sp macro="" textlink="">
      <xdr:nvSpPr>
        <xdr:cNvPr id="661" name="楕円 660"/>
        <xdr:cNvSpPr/>
      </xdr:nvSpPr>
      <xdr:spPr>
        <a:xfrm>
          <a:off x="12763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167865</xdr:rowOff>
    </xdr:from>
    <xdr:ext cx="378565" cy="259045"/>
    <xdr:sp macro="" textlink="">
      <xdr:nvSpPr>
        <xdr:cNvPr id="662" name="テキスト ボックス 661"/>
        <xdr:cNvSpPr txBox="1"/>
      </xdr:nvSpPr>
      <xdr:spPr>
        <a:xfrm>
          <a:off x="12625017" y="1354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105956</xdr:rowOff>
    </xdr:from>
    <xdr:to>
      <xdr:col>85</xdr:col>
      <xdr:colOff>127000</xdr:colOff>
      <xdr:row>97</xdr:row>
      <xdr:rowOff>113691</xdr:rowOff>
    </xdr:to>
    <xdr:cxnSp macro="">
      <xdr:nvCxnSpPr>
        <xdr:cNvPr id="691" name="直線コネクタ 690"/>
        <xdr:cNvCxnSpPr/>
      </xdr:nvCxnSpPr>
      <xdr:spPr>
        <a:xfrm>
          <a:off x="15481300" y="16736606"/>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105435</xdr:rowOff>
    </xdr:from>
    <xdr:to>
      <xdr:col>81</xdr:col>
      <xdr:colOff>50800</xdr:colOff>
      <xdr:row>97</xdr:row>
      <xdr:rowOff>105956</xdr:rowOff>
    </xdr:to>
    <xdr:cxnSp macro="">
      <xdr:nvCxnSpPr>
        <xdr:cNvPr id="694" name="直線コネクタ 693"/>
        <xdr:cNvCxnSpPr/>
      </xdr:nvCxnSpPr>
      <xdr:spPr>
        <a:xfrm>
          <a:off x="14592300" y="1673608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105435</xdr:rowOff>
    </xdr:from>
    <xdr:to>
      <xdr:col>76</xdr:col>
      <xdr:colOff>114300</xdr:colOff>
      <xdr:row>97</xdr:row>
      <xdr:rowOff>117881</xdr:rowOff>
    </xdr:to>
    <xdr:cxnSp macro="">
      <xdr:nvCxnSpPr>
        <xdr:cNvPr id="697" name="直線コネクタ 696"/>
        <xdr:cNvCxnSpPr/>
      </xdr:nvCxnSpPr>
      <xdr:spPr>
        <a:xfrm flipV="1">
          <a:off x="13703300" y="16736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107150</xdr:rowOff>
    </xdr:from>
    <xdr:to>
      <xdr:col>71</xdr:col>
      <xdr:colOff>177800</xdr:colOff>
      <xdr:row>97</xdr:row>
      <xdr:rowOff>117881</xdr:rowOff>
    </xdr:to>
    <xdr:cxnSp macro="">
      <xdr:nvCxnSpPr>
        <xdr:cNvPr id="700" name="直線コネクタ 699"/>
        <xdr:cNvCxnSpPr/>
      </xdr:nvCxnSpPr>
      <xdr:spPr>
        <a:xfrm>
          <a:off x="12814300" y="16737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62891</xdr:rowOff>
    </xdr:from>
    <xdr:to>
      <xdr:col>85</xdr:col>
      <xdr:colOff>177800</xdr:colOff>
      <xdr:row>97</xdr:row>
      <xdr:rowOff>164491</xdr:rowOff>
    </xdr:to>
    <xdr:sp macro="" textlink="">
      <xdr:nvSpPr>
        <xdr:cNvPr id="710" name="楕円 709"/>
        <xdr:cNvSpPr/>
      </xdr:nvSpPr>
      <xdr:spPr>
        <a:xfrm>
          <a:off x="16268700" y="166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41318</xdr:rowOff>
    </xdr:from>
    <xdr:ext cx="534377" cy="259045"/>
    <xdr:sp macro="" textlink="">
      <xdr:nvSpPr>
        <xdr:cNvPr id="711" name="公債費該当値テキスト"/>
        <xdr:cNvSpPr txBox="1"/>
      </xdr:nvSpPr>
      <xdr:spPr>
        <a:xfrm>
          <a:off x="16370300" y="166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55156</xdr:rowOff>
    </xdr:from>
    <xdr:to>
      <xdr:col>81</xdr:col>
      <xdr:colOff>101600</xdr:colOff>
      <xdr:row>97</xdr:row>
      <xdr:rowOff>156756</xdr:rowOff>
    </xdr:to>
    <xdr:sp macro="" textlink="">
      <xdr:nvSpPr>
        <xdr:cNvPr id="712" name="楕円 711"/>
        <xdr:cNvSpPr/>
      </xdr:nvSpPr>
      <xdr:spPr>
        <a:xfrm>
          <a:off x="15430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147883</xdr:rowOff>
    </xdr:from>
    <xdr:ext cx="534377" cy="259045"/>
    <xdr:sp macro="" textlink="">
      <xdr:nvSpPr>
        <xdr:cNvPr id="713" name="テキスト ボックス 712"/>
        <xdr:cNvSpPr txBox="1"/>
      </xdr:nvSpPr>
      <xdr:spPr>
        <a:xfrm>
          <a:off x="15214111" y="167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54635</xdr:rowOff>
    </xdr:from>
    <xdr:to>
      <xdr:col>76</xdr:col>
      <xdr:colOff>165100</xdr:colOff>
      <xdr:row>97</xdr:row>
      <xdr:rowOff>156235</xdr:rowOff>
    </xdr:to>
    <xdr:sp macro="" textlink="">
      <xdr:nvSpPr>
        <xdr:cNvPr id="714" name="楕円 713"/>
        <xdr:cNvSpPr/>
      </xdr:nvSpPr>
      <xdr:spPr>
        <a:xfrm>
          <a:off x="14541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147362</xdr:rowOff>
    </xdr:from>
    <xdr:ext cx="534377" cy="259045"/>
    <xdr:sp macro="" textlink="">
      <xdr:nvSpPr>
        <xdr:cNvPr id="715" name="テキスト ボックス 714"/>
        <xdr:cNvSpPr txBox="1"/>
      </xdr:nvSpPr>
      <xdr:spPr>
        <a:xfrm>
          <a:off x="14325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67081</xdr:rowOff>
    </xdr:from>
    <xdr:to>
      <xdr:col>72</xdr:col>
      <xdr:colOff>38100</xdr:colOff>
      <xdr:row>97</xdr:row>
      <xdr:rowOff>168681</xdr:rowOff>
    </xdr:to>
    <xdr:sp macro="" textlink="">
      <xdr:nvSpPr>
        <xdr:cNvPr id="716" name="楕円 715"/>
        <xdr:cNvSpPr/>
      </xdr:nvSpPr>
      <xdr:spPr>
        <a:xfrm>
          <a:off x="13652500" y="16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159808</xdr:rowOff>
    </xdr:from>
    <xdr:ext cx="534377" cy="259045"/>
    <xdr:sp macro="" textlink="">
      <xdr:nvSpPr>
        <xdr:cNvPr id="717" name="テキスト ボックス 716"/>
        <xdr:cNvSpPr txBox="1"/>
      </xdr:nvSpPr>
      <xdr:spPr>
        <a:xfrm>
          <a:off x="13436111" y="16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56350</xdr:rowOff>
    </xdr:from>
    <xdr:to>
      <xdr:col>67</xdr:col>
      <xdr:colOff>101600</xdr:colOff>
      <xdr:row>97</xdr:row>
      <xdr:rowOff>157950</xdr:rowOff>
    </xdr:to>
    <xdr:sp macro="" textlink="">
      <xdr:nvSpPr>
        <xdr:cNvPr id="718" name="楕円 717"/>
        <xdr:cNvSpPr/>
      </xdr:nvSpPr>
      <xdr:spPr>
        <a:xfrm>
          <a:off x="12763500" y="166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149077</xdr:rowOff>
    </xdr:from>
    <xdr:ext cx="534377" cy="259045"/>
    <xdr:sp macro="" textlink="">
      <xdr:nvSpPr>
        <xdr:cNvPr id="719" name="テキスト ボックス 718"/>
        <xdr:cNvSpPr txBox="1"/>
      </xdr:nvSpPr>
      <xdr:spPr>
        <a:xfrm>
          <a:off x="12547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の比較としては、総務費が公共施設整備基金積立金や都市計画事業資金積立基金積立金の増等により増となったこと、衛生費が令和３年度新型コロナウイルスワクチン接種事業関係国庫負担金・国庫補助金返還金の増等により増となったこと、土木費が南山東部地区土地区画整理事業補助金や稲城榎戸地区土地区画整理事業業務委託料の増等により増となったことが挙げられる。一方で、民生費が子育て世帯臨時特別給付金や住民税非課税世帯等臨時特別給付金の減等により減となったこと、消防費が梯子車特別点検委託料や災害対策備蓄資機材事業の消耗品費の減等により減となったこと、教育費が旧第一調理場解体工事請負費や稲城第二中学校土地購入費の減等により減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との比較については、当市の傾向として、教育費は多摩ニュータウン地区における学校買取費等により類似団体平均を上回る傾向であり、買取費の償還が進んできたものの、学校施設の老朽化が進んでいることや、一部地域では児童数が増加傾向にあり、普通教室改修や増築等が必要となっていることなどから、今後も高い水準での推移が想定される。また、労働費も類似団体平均を上回る傾向であるが、これはシルバー人材センターへの委託を積極的に活用するなど、高齢者等の就労促進を行っている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財政調整基金残高は、積立額が取崩額を上回り、前年度から増となった。</a:t>
          </a:r>
        </a:p>
        <a:p>
          <a:r>
            <a:rPr kumimoji="1" lang="ja-JP" altLang="en-US" sz="1400">
              <a:latin typeface="ＭＳ ゴシック" pitchFamily="49" charset="-128"/>
              <a:ea typeface="ＭＳ ゴシック" pitchFamily="49" charset="-128"/>
            </a:rPr>
            <a:t>実質単年度収支は、令和４年度は歳入・歳出ともに増となったが、投資的経費の増等により、歳出の増が上回ったため、標準財政規模比で前年度より減となった。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今後も事業費の平準化等による歳出抑制と歳入確保に努める。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は、新型コロナウイルス感染症の影響を受けながらも一般診療の回復に努めた結果、入院収益及び外来収益は増となり、医業収益が増となった。光熱水費や材料費等の高騰により経費が嵩んだが、新型コロナウイルス感染症関係の東京都からの補助金等もあ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一般会計等及び全公営企業会計等において実質赤字は発生しなかったが、今後も全会計を通じて健全な財政運営を維持できるよう歳入確保と歳出抑制に努める。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40064136</v>
      </c>
      <c r="BO4" s="371"/>
      <c r="BP4" s="371"/>
      <c r="BQ4" s="371"/>
      <c r="BR4" s="371"/>
      <c r="BS4" s="371"/>
      <c r="BT4" s="371"/>
      <c r="BU4" s="372"/>
      <c r="BV4" s="370">
        <v>39607171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11.7</v>
      </c>
      <c r="CU4" s="377"/>
      <c r="CV4" s="377"/>
      <c r="CW4" s="377"/>
      <c r="CX4" s="377"/>
      <c r="CY4" s="377"/>
      <c r="CZ4" s="377"/>
      <c r="DA4" s="378"/>
      <c r="DB4" s="376">
        <v>11.4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37596084</v>
      </c>
      <c r="BO5" s="408"/>
      <c r="BP5" s="408"/>
      <c r="BQ5" s="408"/>
      <c r="BR5" s="408"/>
      <c r="BS5" s="408"/>
      <c r="BT5" s="408"/>
      <c r="BU5" s="409"/>
      <c r="BV5" s="407">
        <v>37238365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90.1</v>
      </c>
      <c r="CU5" s="405"/>
      <c r="CV5" s="405"/>
      <c r="CW5" s="405"/>
      <c r="CX5" s="405"/>
      <c r="CY5" s="405"/>
      <c r="CZ5" s="405"/>
      <c r="DA5" s="406"/>
      <c r="DB5" s="404">
        <v>88.2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2468052</v>
      </c>
      <c r="BO6" s="408"/>
      <c r="BP6" s="408"/>
      <c r="BQ6" s="408"/>
      <c r="BR6" s="408"/>
      <c r="BS6" s="408"/>
      <c r="BT6" s="408"/>
      <c r="BU6" s="409"/>
      <c r="BV6" s="407">
        <v>2368806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90.1</v>
      </c>
      <c r="CU6" s="445"/>
      <c r="CV6" s="445"/>
      <c r="CW6" s="445"/>
      <c r="CX6" s="445"/>
      <c r="CY6" s="445"/>
      <c r="CZ6" s="445"/>
      <c r="DA6" s="446"/>
      <c r="DB6" s="444">
        <v>88.2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252181</v>
      </c>
      <c r="BO7" s="408"/>
      <c r="BP7" s="408"/>
      <c r="BQ7" s="408"/>
      <c r="BR7" s="408"/>
      <c r="BS7" s="408"/>
      <c r="BT7" s="408"/>
      <c r="BU7" s="409"/>
      <c r="BV7" s="407">
        <v>182759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18922456</v>
      </c>
      <c r="CU7" s="408"/>
      <c r="CV7" s="408"/>
      <c r="CW7" s="408"/>
      <c r="CX7" s="408"/>
      <c r="CY7" s="408"/>
      <c r="CZ7" s="408"/>
      <c r="DA7" s="409"/>
      <c r="DB7" s="407">
        <v>19195254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2215871</v>
      </c>
      <c r="BO8" s="408"/>
      <c r="BP8" s="408"/>
      <c r="BQ8" s="408"/>
      <c r="BR8" s="408"/>
      <c r="BS8" s="408"/>
      <c r="BT8" s="408"/>
      <c r="BU8" s="409"/>
      <c r="BV8" s="407">
        <v>2186047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93151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29824</v>
      </c>
      <c r="BO9" s="408"/>
      <c r="BP9" s="408"/>
      <c r="BQ9" s="408"/>
      <c r="BR9" s="408"/>
      <c r="BS9" s="408"/>
      <c r="BT9" s="408"/>
      <c r="BU9" s="409"/>
      <c r="BV9" s="407">
        <v>1246689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7.9</v>
      </c>
      <c r="CU9" s="405"/>
      <c r="CV9" s="405"/>
      <c r="CW9" s="405"/>
      <c r="CX9" s="405"/>
      <c r="CY9" s="405"/>
      <c r="CZ9" s="405"/>
      <c r="DA9" s="406"/>
      <c r="DB9" s="404">
        <v>8.6999999999999993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87636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167787</v>
      </c>
      <c r="BO10" s="408"/>
      <c r="BP10" s="408"/>
      <c r="BQ10" s="408"/>
      <c r="BR10" s="408"/>
      <c r="BS10" s="408"/>
      <c r="BT10" s="408"/>
      <c r="BU10" s="409"/>
      <c r="BV10" s="407">
        <v>176599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93421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3702</v>
      </c>
      <c r="BO12" s="408"/>
      <c r="BP12" s="408"/>
      <c r="BQ12" s="408"/>
      <c r="BR12" s="408"/>
      <c r="BS12" s="408"/>
      <c r="BT12" s="408"/>
      <c r="BU12" s="409"/>
      <c r="BV12" s="407">
        <v>2627</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91775</v>
      </c>
      <c r="S13" s="492"/>
      <c r="T13" s="492"/>
      <c r="U13" s="492"/>
      <c r="V13" s="493"/>
      <c r="W13" s="423" t="s">
        <v>142</v>
      </c>
      <c r="X13" s="424"/>
      <c r="Y13" s="424"/>
      <c r="Z13" s="424"/>
      <c r="AA13" s="424"/>
      <c r="AB13" s="414"/>
      <c r="AC13" s="458">
        <v>434</v>
      </c>
      <c r="AD13" s="459"/>
      <c r="AE13" s="459"/>
      <c r="AF13" s="459"/>
      <c r="AG13" s="501"/>
      <c r="AH13" s="458">
        <v>483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193909</v>
      </c>
      <c r="BO13" s="408"/>
      <c r="BP13" s="408"/>
      <c r="BQ13" s="408"/>
      <c r="BR13" s="408"/>
      <c r="BS13" s="408"/>
      <c r="BT13" s="408"/>
      <c r="BU13" s="409"/>
      <c r="BV13" s="407">
        <v>1420661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3.5</v>
      </c>
      <c r="CU13" s="405"/>
      <c r="CV13" s="405"/>
      <c r="CW13" s="405"/>
      <c r="CX13" s="405"/>
      <c r="CY13" s="405"/>
      <c r="CZ13" s="405"/>
      <c r="DA13" s="406"/>
      <c r="DB13" s="404">
        <v>3.1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93007</v>
      </c>
      <c r="S14" s="492"/>
      <c r="T14" s="492"/>
      <c r="U14" s="492"/>
      <c r="V14" s="493"/>
      <c r="W14" s="397"/>
      <c r="X14" s="398"/>
      <c r="Y14" s="398"/>
      <c r="Z14" s="398"/>
      <c r="AA14" s="398"/>
      <c r="AB14" s="387"/>
      <c r="AC14" s="494">
        <v>1.1000000000000001</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9.4</v>
      </c>
      <c r="CU14" s="506"/>
      <c r="CV14" s="506"/>
      <c r="CW14" s="506"/>
      <c r="CX14" s="506"/>
      <c r="CY14" s="506"/>
      <c r="CZ14" s="506"/>
      <c r="DA14" s="507"/>
      <c r="DB14" s="505">
        <v>19.5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91501</v>
      </c>
      <c r="S15" s="492"/>
      <c r="T15" s="492"/>
      <c r="U15" s="492"/>
      <c r="V15" s="493"/>
      <c r="W15" s="423" t="s">
        <v>150</v>
      </c>
      <c r="X15" s="424"/>
      <c r="Y15" s="424"/>
      <c r="Z15" s="424"/>
      <c r="AA15" s="424"/>
      <c r="AB15" s="414"/>
      <c r="AC15" s="458">
        <v>6890</v>
      </c>
      <c r="AD15" s="459"/>
      <c r="AE15" s="459"/>
      <c r="AF15" s="459"/>
      <c r="AG15" s="501"/>
      <c r="AH15" s="458">
        <v>7363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13841388</v>
      </c>
      <c r="BO15" s="371"/>
      <c r="BP15" s="371"/>
      <c r="BQ15" s="371"/>
      <c r="BR15" s="371"/>
      <c r="BS15" s="371"/>
      <c r="BT15" s="371"/>
      <c r="BU15" s="372"/>
      <c r="BV15" s="370">
        <v>12982711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17.100000000000001</v>
      </c>
      <c r="AD16" s="495"/>
      <c r="AE16" s="495"/>
      <c r="AF16" s="495"/>
      <c r="AG16" s="496"/>
      <c r="AH16" s="494">
        <v>19.600000000000001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14785633</v>
      </c>
      <c r="BO16" s="408"/>
      <c r="BP16" s="408"/>
      <c r="BQ16" s="408"/>
      <c r="BR16" s="408"/>
      <c r="BS16" s="408"/>
      <c r="BT16" s="408"/>
      <c r="BU16" s="409"/>
      <c r="BV16" s="407">
        <v>14248901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32857</v>
      </c>
      <c r="AD17" s="459"/>
      <c r="AE17" s="459"/>
      <c r="AF17" s="459"/>
      <c r="AG17" s="501"/>
      <c r="AH17" s="458">
        <v>29788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17826824</v>
      </c>
      <c r="BO17" s="408"/>
      <c r="BP17" s="408"/>
      <c r="BQ17" s="408"/>
      <c r="BR17" s="408"/>
      <c r="BS17" s="408"/>
      <c r="BT17" s="408"/>
      <c r="BU17" s="409"/>
      <c r="BV17" s="407">
        <v>16666235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17.97</v>
      </c>
      <c r="M18" s="531"/>
      <c r="N18" s="531"/>
      <c r="O18" s="531"/>
      <c r="P18" s="531"/>
      <c r="Q18" s="531"/>
      <c r="R18" s="532"/>
      <c r="S18" s="532"/>
      <c r="T18" s="532"/>
      <c r="U18" s="532"/>
      <c r="V18" s="533"/>
      <c r="W18" s="425"/>
      <c r="X18" s="426"/>
      <c r="Y18" s="426"/>
      <c r="Z18" s="426"/>
      <c r="AA18" s="426"/>
      <c r="AB18" s="417"/>
      <c r="AC18" s="534">
        <v>81.8</v>
      </c>
      <c r="AD18" s="535"/>
      <c r="AE18" s="535"/>
      <c r="AF18" s="535"/>
      <c r="AG18" s="536"/>
      <c r="AH18" s="534">
        <v>79.2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17456766</v>
      </c>
      <c r="BO18" s="408"/>
      <c r="BP18" s="408"/>
      <c r="BQ18" s="408"/>
      <c r="BR18" s="408"/>
      <c r="BS18" s="408"/>
      <c r="BT18" s="408"/>
      <c r="BU18" s="409"/>
      <c r="BV18" s="407">
        <v>16860979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5184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25127375</v>
      </c>
      <c r="BO19" s="408"/>
      <c r="BP19" s="408"/>
      <c r="BQ19" s="408"/>
      <c r="BR19" s="408"/>
      <c r="BS19" s="408"/>
      <c r="BT19" s="408"/>
      <c r="BU19" s="409"/>
      <c r="BV19" s="407">
        <v>23166664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39906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20677240</v>
      </c>
      <c r="BO22" s="371"/>
      <c r="BP22" s="371"/>
      <c r="BQ22" s="371"/>
      <c r="BR22" s="371"/>
      <c r="BS22" s="371"/>
      <c r="BT22" s="371"/>
      <c r="BU22" s="372"/>
      <c r="BV22" s="370">
        <v>22531597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14120935</v>
      </c>
      <c r="BO23" s="408"/>
      <c r="BP23" s="408"/>
      <c r="BQ23" s="408"/>
      <c r="BR23" s="408"/>
      <c r="BS23" s="408"/>
      <c r="BT23" s="408"/>
      <c r="BU23" s="409"/>
      <c r="BV23" s="407">
        <v>15434718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8970</v>
      </c>
      <c r="R24" s="459"/>
      <c r="S24" s="459"/>
      <c r="T24" s="459"/>
      <c r="U24" s="459"/>
      <c r="V24" s="501"/>
      <c r="W24" s="553"/>
      <c r="X24" s="554"/>
      <c r="Y24" s="555"/>
      <c r="Z24" s="457" t="s">
        <v>175</v>
      </c>
      <c r="AA24" s="437"/>
      <c r="AB24" s="437"/>
      <c r="AC24" s="437"/>
      <c r="AD24" s="437"/>
      <c r="AE24" s="437"/>
      <c r="AF24" s="437"/>
      <c r="AG24" s="438"/>
      <c r="AH24" s="458">
        <v>512</v>
      </c>
      <c r="AI24" s="459"/>
      <c r="AJ24" s="459"/>
      <c r="AK24" s="459"/>
      <c r="AL24" s="501"/>
      <c r="AM24" s="458">
        <v>1596416</v>
      </c>
      <c r="AN24" s="459"/>
      <c r="AO24" s="459"/>
      <c r="AP24" s="459"/>
      <c r="AQ24" s="459"/>
      <c r="AR24" s="501"/>
      <c r="AS24" s="458">
        <v>3118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12478099</v>
      </c>
      <c r="BO24" s="408"/>
      <c r="BP24" s="408"/>
      <c r="BQ24" s="408"/>
      <c r="BR24" s="408"/>
      <c r="BS24" s="408"/>
      <c r="BT24" s="408"/>
      <c r="BU24" s="409"/>
      <c r="BV24" s="407">
        <v>13498478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7770</v>
      </c>
      <c r="R25" s="459"/>
      <c r="S25" s="459"/>
      <c r="T25" s="459"/>
      <c r="U25" s="459"/>
      <c r="V25" s="501"/>
      <c r="W25" s="553"/>
      <c r="X25" s="554"/>
      <c r="Y25" s="555"/>
      <c r="Z25" s="457" t="s">
        <v>178</v>
      </c>
      <c r="AA25" s="437"/>
      <c r="AB25" s="437"/>
      <c r="AC25" s="437"/>
      <c r="AD25" s="437"/>
      <c r="AE25" s="437"/>
      <c r="AF25" s="437"/>
      <c r="AG25" s="438"/>
      <c r="AH25" s="458">
        <v>109</v>
      </c>
      <c r="AI25" s="459"/>
      <c r="AJ25" s="459"/>
      <c r="AK25" s="459"/>
      <c r="AL25" s="501"/>
      <c r="AM25" s="458">
        <v>319697</v>
      </c>
      <c r="AN25" s="459"/>
      <c r="AO25" s="459"/>
      <c r="AP25" s="459"/>
      <c r="AQ25" s="459"/>
      <c r="AR25" s="501"/>
      <c r="AS25" s="458">
        <v>2933</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7236222</v>
      </c>
      <c r="BO25" s="371"/>
      <c r="BP25" s="371"/>
      <c r="BQ25" s="371"/>
      <c r="BR25" s="371"/>
      <c r="BS25" s="371"/>
      <c r="BT25" s="371"/>
      <c r="BU25" s="372"/>
      <c r="BV25" s="370">
        <v>9027646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7300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24080</v>
      </c>
      <c r="AN26" s="459"/>
      <c r="AO26" s="459"/>
      <c r="AP26" s="459"/>
      <c r="AQ26" s="459"/>
      <c r="AR26" s="501"/>
      <c r="AS26" s="458">
        <v>3010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20000</v>
      </c>
      <c r="BO26" s="408"/>
      <c r="BP26" s="408"/>
      <c r="BQ26" s="408"/>
      <c r="BR26" s="408"/>
      <c r="BS26" s="408"/>
      <c r="BT26" s="408"/>
      <c r="BU26" s="409"/>
      <c r="BV26" s="407">
        <v>20000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5230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187</v>
      </c>
      <c r="BO27" s="527"/>
      <c r="BP27" s="527"/>
      <c r="BQ27" s="527"/>
      <c r="BR27" s="527"/>
      <c r="BS27" s="527"/>
      <c r="BT27" s="527"/>
      <c r="BU27" s="528"/>
      <c r="BV27" s="526" t="s">
        <v>187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4770</v>
      </c>
      <c r="R28" s="459"/>
      <c r="S28" s="459"/>
      <c r="T28" s="459"/>
      <c r="U28" s="459"/>
      <c r="V28" s="501"/>
      <c r="W28" s="553"/>
      <c r="X28" s="554"/>
      <c r="Y28" s="555"/>
      <c r="Z28" s="457" t="s">
        <v>189</v>
      </c>
      <c r="AA28" s="437"/>
      <c r="AB28" s="437"/>
      <c r="AC28" s="437"/>
      <c r="AD28" s="437"/>
      <c r="AE28" s="437"/>
      <c r="AF28" s="437"/>
      <c r="AG28" s="438"/>
      <c r="AH28" s="458" t="s">
        <v>187</v>
      </c>
      <c r="AI28" s="459"/>
      <c r="AJ28" s="459"/>
      <c r="AK28" s="459"/>
      <c r="AL28" s="501"/>
      <c r="AM28" s="458" t="s">
        <v>187</v>
      </c>
      <c r="AN28" s="459"/>
      <c r="AO28" s="459"/>
      <c r="AP28" s="459"/>
      <c r="AQ28" s="459"/>
      <c r="AR28" s="501"/>
      <c r="AS28" s="458" t="s">
        <v>187</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3151405</v>
      </c>
      <c r="BO28" s="371"/>
      <c r="BP28" s="371"/>
      <c r="BQ28" s="371"/>
      <c r="BR28" s="371"/>
      <c r="BS28" s="371"/>
      <c r="BT28" s="371"/>
      <c r="BU28" s="372"/>
      <c r="BV28" s="370">
        <v>2987320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20</v>
      </c>
      <c r="M29" s="459"/>
      <c r="N29" s="459"/>
      <c r="O29" s="459"/>
      <c r="P29" s="501"/>
      <c r="Q29" s="458">
        <v>4450</v>
      </c>
      <c r="R29" s="459"/>
      <c r="S29" s="459"/>
      <c r="T29" s="459"/>
      <c r="U29" s="459"/>
      <c r="V29" s="501"/>
      <c r="W29" s="556"/>
      <c r="X29" s="557"/>
      <c r="Y29" s="558"/>
      <c r="Z29" s="457" t="s">
        <v>192</v>
      </c>
      <c r="AA29" s="437"/>
      <c r="AB29" s="437"/>
      <c r="AC29" s="437"/>
      <c r="AD29" s="437"/>
      <c r="AE29" s="437"/>
      <c r="AF29" s="437"/>
      <c r="AG29" s="438"/>
      <c r="AH29" s="458">
        <v>514</v>
      </c>
      <c r="AI29" s="459"/>
      <c r="AJ29" s="459"/>
      <c r="AK29" s="459"/>
      <c r="AL29" s="501"/>
      <c r="AM29" s="458">
        <v>1605582</v>
      </c>
      <c r="AN29" s="459"/>
      <c r="AO29" s="459"/>
      <c r="AP29" s="459"/>
      <c r="AQ29" s="459"/>
      <c r="AR29" s="501"/>
      <c r="AS29" s="458">
        <v>3124</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187</v>
      </c>
      <c r="BO29" s="408"/>
      <c r="BP29" s="408"/>
      <c r="BQ29" s="408"/>
      <c r="BR29" s="408"/>
      <c r="BS29" s="408"/>
      <c r="BT29" s="408"/>
      <c r="BU29" s="409"/>
      <c r="BV29" s="407" t="s">
        <v>187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3362220</v>
      </c>
      <c r="BO30" s="527"/>
      <c r="BP30" s="527"/>
      <c r="BQ30" s="527"/>
      <c r="BR30" s="527"/>
      <c r="BS30" s="527"/>
      <c r="BT30" s="527"/>
      <c r="BU30" s="528"/>
      <c r="BV30" s="526">
        <v>2695490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東京たま広域資源循環組合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いなぎグリーンウェルネス財団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南多摩斎場組合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稲城市土地開発公社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多摩川衛生組合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東京都市町村議会議員公務災害補償等組合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東京都三市収益事業組合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東京市町村総合事務組合（一般会計）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東京市町村総合事務組合（交通災害共済事業特別会計）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東京都市町村職員退職手当組合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東京都後期高齢者医療広域連合（一般会計）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東京都後期高齢者医療広域連合（後期高齢者医療特別会計）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ZKPSW3UKRNJ8y+4dQRbxdk4BfvI+W4mts4O7Zg6eiwC0gz63vOXuB1AYS5k7P+i2jDATTObBd+GB+NOvjR9lg==" saltValue="GQl3zUrqxP7zwSplwG453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565</v>
      </c>
      <c r="D34" s="1151"/>
      <c r="E34" s="1152"/>
      <c r="F34" s="32">
        <v>4.55</v>
      </c>
      <c r="G34" s="33">
        <v>5.54</v>
      </c>
      <c r="H34" s="33">
        <v>5.16</v>
      </c>
      <c r="I34" s="33">
        <v>11.38</v>
      </c>
      <c r="J34" s="34">
        <v>11.7</v>
      </c>
      <c r="K34" s="22"/>
      <c r="L34" s="22"/>
      <c r="M34" s="22"/>
      <c r="N34" s="22"/>
      <c r="O34" s="22"/>
      <c r="P34" s="22"/>
    </row>
    <row r="35" spans="1:16" ht="39" customHeight="1" x14ac:dyDescent="0.2">
      <c r="A35" s="22"/>
      <c r="B35" s="35"/>
      <c r="C35" s="1145" t="s">
        <v>566</v>
      </c>
      <c r="D35" s="1146"/>
      <c r="E35" s="1147"/>
      <c r="F35" s="36">
        <v>6.75</v>
      </c>
      <c r="G35" s="37">
        <v>5.63</v>
      </c>
      <c r="H35" s="37">
        <v>8.15</v>
      </c>
      <c r="I35" s="37">
        <v>10.87</v>
      </c>
      <c r="J35" s="38">
        <v>11.45</v>
      </c>
      <c r="K35" s="22"/>
      <c r="L35" s="22"/>
      <c r="M35" s="22"/>
      <c r="N35" s="22"/>
      <c r="O35" s="22"/>
      <c r="P35" s="22"/>
    </row>
    <row r="36" spans="1:16" ht="39" customHeight="1" x14ac:dyDescent="0.2">
      <c r="A36" s="22"/>
      <c r="B36" s="35"/>
      <c r="C36" s="1145" t="s">
        <v>567</v>
      </c>
      <c r="D36" s="1146"/>
      <c r="E36" s="1147"/>
      <c r="F36" s="36" t="s">
        <v>518</v>
      </c>
      <c r="G36" s="37">
        <v>0.17</v>
      </c>
      <c r="H36" s="37">
        <v>0.71</v>
      </c>
      <c r="I36" s="37">
        <v>1.1499999999999999</v>
      </c>
      <c r="J36" s="38">
        <v>1.77</v>
      </c>
      <c r="K36" s="22"/>
      <c r="L36" s="22"/>
      <c r="M36" s="22"/>
      <c r="N36" s="22"/>
      <c r="O36" s="22"/>
      <c r="P36" s="22"/>
    </row>
    <row r="37" spans="1:16" ht="39" customHeight="1" x14ac:dyDescent="0.2">
      <c r="A37" s="22"/>
      <c r="B37" s="35"/>
      <c r="C37" s="1145" t="s">
        <v>568</v>
      </c>
      <c r="D37" s="1146"/>
      <c r="E37" s="1147"/>
      <c r="F37" s="36">
        <v>0.77</v>
      </c>
      <c r="G37" s="37">
        <v>1.07</v>
      </c>
      <c r="H37" s="37">
        <v>1.19</v>
      </c>
      <c r="I37" s="37">
        <v>0.68</v>
      </c>
      <c r="J37" s="38">
        <v>0.65</v>
      </c>
      <c r="K37" s="22"/>
      <c r="L37" s="22"/>
      <c r="M37" s="22"/>
      <c r="N37" s="22"/>
      <c r="O37" s="22"/>
      <c r="P37" s="22"/>
    </row>
    <row r="38" spans="1:16" ht="39" customHeight="1" x14ac:dyDescent="0.2">
      <c r="A38" s="22"/>
      <c r="B38" s="35"/>
      <c r="C38" s="1145" t="s">
        <v>569</v>
      </c>
      <c r="D38" s="1146"/>
      <c r="E38" s="1147"/>
      <c r="F38" s="36">
        <v>0</v>
      </c>
      <c r="G38" s="37">
        <v>0</v>
      </c>
      <c r="H38" s="37">
        <v>0</v>
      </c>
      <c r="I38" s="37">
        <v>0</v>
      </c>
      <c r="J38" s="38">
        <v>0</v>
      </c>
      <c r="K38" s="22"/>
      <c r="L38" s="22"/>
      <c r="M38" s="22"/>
      <c r="N38" s="22"/>
      <c r="O38" s="22"/>
      <c r="P38" s="22"/>
    </row>
    <row r="39" spans="1:16" ht="39" customHeight="1" x14ac:dyDescent="0.2">
      <c r="A39" s="22"/>
      <c r="B39" s="35"/>
      <c r="C39" s="1145" t="s">
        <v>570</v>
      </c>
      <c r="D39" s="1146"/>
      <c r="E39" s="1147"/>
      <c r="F39" s="36">
        <v>0</v>
      </c>
      <c r="G39" s="37">
        <v>0</v>
      </c>
      <c r="H39" s="37">
        <v>0</v>
      </c>
      <c r="I39" s="37">
        <v>0</v>
      </c>
      <c r="J39" s="38">
        <v>0</v>
      </c>
      <c r="K39" s="22"/>
      <c r="L39" s="22"/>
      <c r="M39" s="22"/>
      <c r="N39" s="22"/>
      <c r="O39" s="22"/>
      <c r="P39" s="22"/>
    </row>
    <row r="40" spans="1:16" ht="39" customHeight="1" x14ac:dyDescent="0.2">
      <c r="A40" s="22"/>
      <c r="B40" s="35"/>
      <c r="C40" s="1145" t="s">
        <v>571</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573</v>
      </c>
      <c r="D43" s="1149"/>
      <c r="E43" s="1150"/>
      <c r="F43" s="41">
        <v>0.63</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H3VbXLk+tA5zjaWSRXMHSSClf1K1KiryDMqRI0IElIK29/fyz4kwP1aup4/ydM+vS9zdiogigw+91joQTpC/g==" saltValue="sO3/jmuZiytU0j/7RdFY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1999</v>
      </c>
      <c r="L45" s="60">
        <v>1942</v>
      </c>
      <c r="M45" s="60">
        <v>2048</v>
      </c>
      <c r="N45" s="60">
        <v>2061</v>
      </c>
      <c r="O45" s="61">
        <v>2013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303</v>
      </c>
      <c r="L48" s="64">
        <v>363</v>
      </c>
      <c r="M48" s="64">
        <v>319</v>
      </c>
      <c r="N48" s="64">
        <v>176</v>
      </c>
      <c r="O48" s="65">
        <v>177</v>
      </c>
      <c r="P48" s="48"/>
      <c r="Q48" s="48"/>
      <c r="R48" s="48"/>
      <c r="S48" s="48"/>
      <c r="T48" s="48"/>
      <c r="U48" s="48"/>
    </row>
    <row r="49" spans="1:21" ht="30.75" customHeight="1" x14ac:dyDescent="0.2">
      <c r="A49" s="48"/>
      <c r="B49" s="1155"/>
      <c r="C49" s="1156"/>
      <c r="D49" s="62"/>
      <c r="E49" s="1161" t="s">
        <v>16</v>
      </c>
      <c r="F49" s="1161"/>
      <c r="G49" s="1161"/>
      <c r="H49" s="1161"/>
      <c r="I49" s="1161"/>
      <c r="J49" s="1162"/>
      <c r="K49" s="63">
        <v>21</v>
      </c>
      <c r="L49" s="64">
        <v>29</v>
      </c>
      <c r="M49" s="64">
        <v>13</v>
      </c>
      <c r="N49" s="64">
        <v>8</v>
      </c>
      <c r="O49" s="65">
        <v>9</v>
      </c>
      <c r="P49" s="48"/>
      <c r="Q49" s="48"/>
      <c r="R49" s="48"/>
      <c r="S49" s="48"/>
      <c r="T49" s="48"/>
      <c r="U49" s="48"/>
    </row>
    <row r="50" spans="1:21" ht="30.75" customHeight="1" x14ac:dyDescent="0.2">
      <c r="A50" s="48"/>
      <c r="B50" s="1155"/>
      <c r="C50" s="1156"/>
      <c r="D50" s="62"/>
      <c r="E50" s="1161" t="s">
        <v>17</v>
      </c>
      <c r="F50" s="1161"/>
      <c r="G50" s="1161"/>
      <c r="H50" s="1161"/>
      <c r="I50" s="1161"/>
      <c r="J50" s="1162"/>
      <c r="K50" s="63">
        <v>548</v>
      </c>
      <c r="L50" s="64">
        <v>421</v>
      </c>
      <c r="M50" s="64">
        <v>416</v>
      </c>
      <c r="N50" s="64">
        <v>416</v>
      </c>
      <c r="O50" s="65">
        <v>376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2394</v>
      </c>
      <c r="L52" s="64">
        <v>2344</v>
      </c>
      <c r="M52" s="64">
        <v>2236</v>
      </c>
      <c r="N52" s="64">
        <v>2065</v>
      </c>
      <c r="O52" s="65">
        <v>1927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477</v>
      </c>
      <c r="L53" s="69">
        <v>411</v>
      </c>
      <c r="M53" s="69">
        <v>560</v>
      </c>
      <c r="N53" s="69">
        <v>596</v>
      </c>
      <c r="O53" s="70">
        <v>648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cF+nM3bsNygSo7088A6wbWKNX8sku4Rz8dOXdAcMXB7sUNlYe8nEYjOM0Z/IIP8G+mZF1eFihK1c3PWOEW61g==" saltValue="4wBCqGclopASkfOV1rRAy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4" t="s">
        <v>32</v>
      </c>
      <c r="C41" s="1185"/>
      <c r="D41" s="105"/>
      <c r="E41" s="1190" t="s">
        <v>33</v>
      </c>
      <c r="F41" s="1190"/>
      <c r="G41" s="1190"/>
      <c r="H41" s="1191"/>
      <c r="I41" s="355">
        <v>24123</v>
      </c>
      <c r="J41" s="356">
        <v>24026</v>
      </c>
      <c r="K41" s="356">
        <v>24455</v>
      </c>
      <c r="L41" s="356">
        <v>22532</v>
      </c>
      <c r="M41" s="357">
        <v>20677</v>
      </c>
    </row>
    <row r="42" spans="2:13" ht="27.75" customHeight="1" x14ac:dyDescent="0.2">
      <c r="B42" s="1186"/>
      <c r="C42" s="1187"/>
      <c r="D42" s="106"/>
      <c r="E42" s="1192" t="s">
        <v>34</v>
      </c>
      <c r="F42" s="1192"/>
      <c r="G42" s="1192"/>
      <c r="H42" s="1193"/>
      <c r="I42" s="358">
        <v>6122</v>
      </c>
      <c r="J42" s="359">
        <v>5354</v>
      </c>
      <c r="K42" s="359">
        <v>4570</v>
      </c>
      <c r="L42" s="359">
        <v>3656</v>
      </c>
      <c r="M42" s="360">
        <v>2930</v>
      </c>
    </row>
    <row r="43" spans="2:13" ht="27.75" customHeight="1" x14ac:dyDescent="0.2">
      <c r="B43" s="1186"/>
      <c r="C43" s="1187"/>
      <c r="D43" s="106"/>
      <c r="E43" s="1192" t="s">
        <v>35</v>
      </c>
      <c r="F43" s="1192"/>
      <c r="G43" s="1192"/>
      <c r="H43" s="1193"/>
      <c r="I43" s="358">
        <v>2660</v>
      </c>
      <c r="J43" s="359">
        <v>2462</v>
      </c>
      <c r="K43" s="359">
        <v>2253</v>
      </c>
      <c r="L43" s="359">
        <v>1866</v>
      </c>
      <c r="M43" s="360">
        <v>1417</v>
      </c>
    </row>
    <row r="44" spans="2:13" ht="27.75" customHeight="1" x14ac:dyDescent="0.2">
      <c r="B44" s="1186"/>
      <c r="C44" s="1187"/>
      <c r="D44" s="106"/>
      <c r="E44" s="1192" t="s">
        <v>36</v>
      </c>
      <c r="F44" s="1192"/>
      <c r="G44" s="1192"/>
      <c r="H44" s="1193"/>
      <c r="I44" s="358">
        <v>227</v>
      </c>
      <c r="J44" s="359">
        <v>199</v>
      </c>
      <c r="K44" s="359">
        <v>175</v>
      </c>
      <c r="L44" s="359">
        <v>160</v>
      </c>
      <c r="M44" s="360">
        <v>143</v>
      </c>
    </row>
    <row r="45" spans="2:13" ht="27.75" customHeight="1" x14ac:dyDescent="0.2">
      <c r="B45" s="1186"/>
      <c r="C45" s="1187"/>
      <c r="D45" s="106"/>
      <c r="E45" s="1192" t="s">
        <v>37</v>
      </c>
      <c r="F45" s="1192"/>
      <c r="G45" s="1192"/>
      <c r="H45" s="1193"/>
      <c r="I45" s="358">
        <v>2305</v>
      </c>
      <c r="J45" s="359">
        <v>2316</v>
      </c>
      <c r="K45" s="359">
        <v>2316</v>
      </c>
      <c r="L45" s="359">
        <v>2324</v>
      </c>
      <c r="M45" s="360">
        <v>2268</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6266</v>
      </c>
      <c r="J50" s="359">
        <v>6563</v>
      </c>
      <c r="K50" s="359">
        <v>6666</v>
      </c>
      <c r="L50" s="359">
        <v>7025</v>
      </c>
      <c r="M50" s="360">
        <v>7916</v>
      </c>
    </row>
    <row r="51" spans="2:13" ht="27.75" customHeight="1" x14ac:dyDescent="0.2">
      <c r="B51" s="1186"/>
      <c r="C51" s="1187"/>
      <c r="D51" s="106"/>
      <c r="E51" s="1192" t="s">
        <v>44</v>
      </c>
      <c r="F51" s="1192"/>
      <c r="G51" s="1192"/>
      <c r="H51" s="1193"/>
      <c r="I51" s="358">
        <v>5267</v>
      </c>
      <c r="J51" s="359">
        <v>5123</v>
      </c>
      <c r="K51" s="359">
        <v>4712</v>
      </c>
      <c r="L51" s="359">
        <v>3974</v>
      </c>
      <c r="M51" s="360">
        <v>3073</v>
      </c>
    </row>
    <row r="52" spans="2:13" ht="27.75" customHeight="1" x14ac:dyDescent="0.2">
      <c r="B52" s="1188"/>
      <c r="C52" s="1189"/>
      <c r="D52" s="106"/>
      <c r="E52" s="1192" t="s">
        <v>45</v>
      </c>
      <c r="F52" s="1192"/>
      <c r="G52" s="1192"/>
      <c r="H52" s="1193"/>
      <c r="I52" s="358">
        <v>18627</v>
      </c>
      <c r="J52" s="359">
        <v>17496</v>
      </c>
      <c r="K52" s="359">
        <v>16700</v>
      </c>
      <c r="L52" s="359">
        <v>16115</v>
      </c>
      <c r="M52" s="360">
        <v>14820</v>
      </c>
    </row>
    <row r="53" spans="2:13" ht="27.75" customHeight="1" thickBot="1" x14ac:dyDescent="0.25">
      <c r="B53" s="1199" t="s">
        <v>46</v>
      </c>
      <c r="C53" s="1200"/>
      <c r="D53" s="110"/>
      <c r="E53" s="1201" t="s">
        <v>47</v>
      </c>
      <c r="F53" s="1201"/>
      <c r="G53" s="1201"/>
      <c r="H53" s="1202"/>
      <c r="I53" s="361">
        <v>5279</v>
      </c>
      <c r="J53" s="362">
        <v>5175</v>
      </c>
      <c r="K53" s="362">
        <v>5692</v>
      </c>
      <c r="L53" s="362">
        <v>3422</v>
      </c>
      <c r="M53" s="363">
        <v>1627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uSOpRNQwpypHSgtXRaVZvQQR5KfPjR0aDnPQIjlh/yw8z1fSbz05GFm7aZtlTiJ5ldr3awt6itz4ZHrPzYwtA==" saltValue="XLZjeV8ku2+fFgvO4tAD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2813</v>
      </c>
      <c r="G55" s="122">
        <v>2987</v>
      </c>
      <c r="H55" s="123">
        <v>3151</v>
      </c>
    </row>
    <row r="56" spans="2:8" ht="52.5" customHeight="1" x14ac:dyDescent="0.2">
      <c r="B56" s="124"/>
      <c r="C56" s="1213" t="s">
        <v>51</v>
      </c>
      <c r="D56" s="1213"/>
      <c r="E56" s="1214"/>
      <c r="F56" s="125" t="s">
        <v>518</v>
      </c>
      <c r="G56" s="125" t="s">
        <v>518</v>
      </c>
      <c r="H56" s="126" t="s">
        <v>518</v>
      </c>
    </row>
    <row r="57" spans="2:8" ht="53.25" customHeight="1" x14ac:dyDescent="0.2">
      <c r="B57" s="124"/>
      <c r="C57" s="1215" t="s">
        <v>52</v>
      </c>
      <c r="D57" s="1215"/>
      <c r="E57" s="1216"/>
      <c r="F57" s="127">
        <v>2732</v>
      </c>
      <c r="G57" s="127">
        <v>2695</v>
      </c>
      <c r="H57" s="128">
        <v>3362</v>
      </c>
    </row>
    <row r="58" spans="2:8" ht="45.75" customHeight="1" x14ac:dyDescent="0.2">
      <c r="B58" s="129"/>
      <c r="C58" s="1203" t="s">
        <v>596</v>
      </c>
      <c r="D58" s="1204"/>
      <c r="E58" s="1205"/>
      <c r="F58" s="130">
        <v>1437</v>
      </c>
      <c r="G58" s="130">
        <v>1447</v>
      </c>
      <c r="H58" s="131">
        <v>2003</v>
      </c>
    </row>
    <row r="59" spans="2:8" ht="45.75" customHeight="1" x14ac:dyDescent="0.2">
      <c r="B59" s="129"/>
      <c r="C59" s="1203" t="s">
        <v>597</v>
      </c>
      <c r="D59" s="1204"/>
      <c r="E59" s="1205"/>
      <c r="F59" s="130">
        <v>1001</v>
      </c>
      <c r="G59" s="130">
        <v>1001</v>
      </c>
      <c r="H59" s="131">
        <v>1001</v>
      </c>
    </row>
    <row r="60" spans="2:8" ht="45.75" customHeight="1" x14ac:dyDescent="0.2">
      <c r="B60" s="129"/>
      <c r="C60" s="1203" t="s">
        <v>600</v>
      </c>
      <c r="D60" s="1204"/>
      <c r="E60" s="1205"/>
      <c r="F60" s="130">
        <v>15</v>
      </c>
      <c r="G60" s="130">
        <v>95</v>
      </c>
      <c r="H60" s="131">
        <v>175</v>
      </c>
    </row>
    <row r="61" spans="2:8" ht="45.75" customHeight="1" x14ac:dyDescent="0.2">
      <c r="B61" s="129"/>
      <c r="C61" s="1203" t="s">
        <v>599</v>
      </c>
      <c r="D61" s="1204"/>
      <c r="E61" s="1205"/>
      <c r="F61" s="130">
        <v>115</v>
      </c>
      <c r="G61" s="130">
        <v>115</v>
      </c>
      <c r="H61" s="131">
        <v>115</v>
      </c>
    </row>
    <row r="62" spans="2:8" ht="45.75" customHeight="1" thickBot="1" x14ac:dyDescent="0.25">
      <c r="B62" s="132"/>
      <c r="C62" s="1206" t="s">
        <v>598</v>
      </c>
      <c r="D62" s="1207"/>
      <c r="E62" s="1208"/>
      <c r="F62" s="133">
        <v>37</v>
      </c>
      <c r="G62" s="133">
        <v>37</v>
      </c>
      <c r="H62" s="134">
        <v>37</v>
      </c>
    </row>
    <row r="63" spans="2:8" ht="52.5" customHeight="1" thickBot="1" x14ac:dyDescent="0.25">
      <c r="B63" s="135"/>
      <c r="C63" s="1209" t="s">
        <v>53</v>
      </c>
      <c r="D63" s="1209"/>
      <c r="E63" s="1210"/>
      <c r="F63" s="136">
        <v>5545</v>
      </c>
      <c r="G63" s="136">
        <v>5683</v>
      </c>
      <c r="H63" s="137">
        <v>6514</v>
      </c>
    </row>
    <row r="64" spans="2:8" ht="13.2" x14ac:dyDescent="0.2"/>
  </sheetData>
  <sheetProtection algorithmName="SHA-512" hashValue="zkln6Tb+s/tkjY49IQPUSe9gAl5EKE5Lx5rNqsGPuTF5M2u7+xDnDTgOJa2Iuw5r/ZX0joY1gQunK+IkyUxOew==" saltValue="vDRl6au8DfiZG6fL2/uQ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70353</v>
      </c>
      <c r="E3" s="156"/>
      <c r="F3" s="157">
        <v>41934</v>
      </c>
      <c r="G3" s="158"/>
      <c r="H3" s="159"/>
    </row>
    <row r="4" spans="1:8" x14ac:dyDescent="0.2">
      <c r="A4" s="160"/>
      <c r="B4" s="161"/>
      <c r="C4" s="162"/>
      <c r="D4" s="163">
        <v>59244</v>
      </c>
      <c r="E4" s="164"/>
      <c r="F4" s="165">
        <v>23352</v>
      </c>
      <c r="G4" s="166"/>
      <c r="H4" s="167"/>
    </row>
    <row r="5" spans="1:8" x14ac:dyDescent="0.2">
      <c r="A5" s="148" t="s">
        <v>551</v>
      </c>
      <c r="B5" s="153"/>
      <c r="C5" s="154"/>
      <c r="D5" s="155">
        <v>46945</v>
      </c>
      <c r="E5" s="156"/>
      <c r="F5" s="157">
        <v>45588</v>
      </c>
      <c r="G5" s="158"/>
      <c r="H5" s="159"/>
    </row>
    <row r="6" spans="1:8" x14ac:dyDescent="0.2">
      <c r="A6" s="160"/>
      <c r="B6" s="161"/>
      <c r="C6" s="162"/>
      <c r="D6" s="163">
        <v>40310</v>
      </c>
      <c r="E6" s="164"/>
      <c r="F6" s="165">
        <v>24150</v>
      </c>
      <c r="G6" s="166"/>
      <c r="H6" s="167"/>
    </row>
    <row r="7" spans="1:8" x14ac:dyDescent="0.2">
      <c r="A7" s="148" t="s">
        <v>552</v>
      </c>
      <c r="B7" s="153"/>
      <c r="C7" s="154"/>
      <c r="D7" s="155">
        <v>66674</v>
      </c>
      <c r="E7" s="156"/>
      <c r="F7" s="157">
        <v>45483</v>
      </c>
      <c r="G7" s="158"/>
      <c r="H7" s="159"/>
    </row>
    <row r="8" spans="1:8" x14ac:dyDescent="0.2">
      <c r="A8" s="160"/>
      <c r="B8" s="161"/>
      <c r="C8" s="162"/>
      <c r="D8" s="163">
        <v>59904</v>
      </c>
      <c r="E8" s="164"/>
      <c r="F8" s="165">
        <v>24241</v>
      </c>
      <c r="G8" s="166"/>
      <c r="H8" s="167"/>
    </row>
    <row r="9" spans="1:8" x14ac:dyDescent="0.2">
      <c r="A9" s="148" t="s">
        <v>553</v>
      </c>
      <c r="B9" s="153"/>
      <c r="C9" s="154"/>
      <c r="D9" s="155">
        <v>37412</v>
      </c>
      <c r="E9" s="156"/>
      <c r="F9" s="157">
        <v>45945</v>
      </c>
      <c r="G9" s="158"/>
      <c r="H9" s="159"/>
    </row>
    <row r="10" spans="1:8" x14ac:dyDescent="0.2">
      <c r="A10" s="160"/>
      <c r="B10" s="161"/>
      <c r="C10" s="162"/>
      <c r="D10" s="163">
        <v>33943</v>
      </c>
      <c r="E10" s="164"/>
      <c r="F10" s="165">
        <v>25180</v>
      </c>
      <c r="G10" s="166"/>
      <c r="H10" s="167"/>
    </row>
    <row r="11" spans="1:8" x14ac:dyDescent="0.2">
      <c r="A11" s="148" t="s">
        <v>554</v>
      </c>
      <c r="B11" s="153"/>
      <c r="C11" s="154"/>
      <c r="D11" s="155">
        <v>39648</v>
      </c>
      <c r="E11" s="156"/>
      <c r="F11" s="157">
        <v>44475</v>
      </c>
      <c r="G11" s="158"/>
      <c r="H11" s="159"/>
    </row>
    <row r="12" spans="1:8" x14ac:dyDescent="0.2">
      <c r="A12" s="160"/>
      <c r="B12" s="161"/>
      <c r="C12" s="168"/>
      <c r="D12" s="163">
        <v>28652</v>
      </c>
      <c r="E12" s="164"/>
      <c r="F12" s="165">
        <v>24780</v>
      </c>
      <c r="G12" s="166"/>
      <c r="H12" s="167"/>
    </row>
    <row r="13" spans="1:8" x14ac:dyDescent="0.2">
      <c r="A13" s="148"/>
      <c r="B13" s="153"/>
      <c r="C13" s="169"/>
      <c r="D13" s="170">
        <v>52206</v>
      </c>
      <c r="E13" s="171"/>
      <c r="F13" s="172">
        <v>44685</v>
      </c>
      <c r="G13" s="173"/>
      <c r="H13" s="159"/>
    </row>
    <row r="14" spans="1:8" x14ac:dyDescent="0.2">
      <c r="A14" s="160"/>
      <c r="B14" s="161"/>
      <c r="C14" s="162"/>
      <c r="D14" s="163">
        <v>44411</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4.5599999999999996</v>
      </c>
      <c r="C19" s="174">
        <f>ROUND(VALUE(SUBSTITUTE(実質収支比率等に係る経年分析!G$48,"▲","-")),2)</f>
        <v>5.54</v>
      </c>
      <c r="D19" s="174">
        <f>ROUND(VALUE(SUBSTITUTE(実質収支比率等に係る経年分析!H$48,"▲","-")),2)</f>
        <v>5.16</v>
      </c>
      <c r="E19" s="174">
        <f>ROUND(VALUE(SUBSTITUTE(実質収支比率等に係る経年分析!I$48,"▲","-")),2)</f>
        <v>11.39</v>
      </c>
      <c r="F19" s="174">
        <f>ROUND(VALUE(SUBSTITUTE(実質収支比率等に係る経年分析!J$48,"▲","-")),2)</f>
        <v>11.71</v>
      </c>
    </row>
    <row r="20" spans="1:11" x14ac:dyDescent="0.2">
      <c r="A20" s="174" t="s">
        <v>57</v>
      </c>
      <c r="B20" s="174">
        <f>ROUND(VALUE(SUBSTITUTE(実質収支比率等に係る経年分析!F$47,"▲","-")),2)</f>
        <v>15.62</v>
      </c>
      <c r="C20" s="174">
        <f>ROUND(VALUE(SUBSTITUTE(実質収支比率等に係る経年分析!G$47,"▲","-")),2)</f>
        <v>16.02</v>
      </c>
      <c r="D20" s="174">
        <f>ROUND(VALUE(SUBSTITUTE(実質収支比率等に係る経年分析!H$47,"▲","-")),2)</f>
        <v>15.47</v>
      </c>
      <c r="E20" s="174">
        <f>ROUND(VALUE(SUBSTITUTE(実質収支比率等に係る経年分析!I$47,"▲","-")),2)</f>
        <v>15.56</v>
      </c>
      <c r="F20" s="174">
        <f>ROUND(VALUE(SUBSTITUTE(実質収支比率等に係る経年分析!J$47,"▲","-")),2)</f>
        <v>16.649999999999999</v>
      </c>
    </row>
    <row r="21" spans="1:11" x14ac:dyDescent="0.2">
      <c r="A21" s="174" t="s">
        <v>58</v>
      </c>
      <c r="B21" s="174">
        <f>IF(ISNUMBER(VALUE(SUBSTITUTE(実質収支比率等に係る経年分析!F$49,"▲","-"))),ROUND(VALUE(SUBSTITUTE(実質収支比率等に係る経年分析!F$49,"▲","-")),2),NA())</f>
        <v>0.95</v>
      </c>
      <c r="C21" s="174">
        <f>IF(ISNUMBER(VALUE(SUBSTITUTE(実質収支比率等に係る経年分析!G$49,"▲","-"))),ROUND(VALUE(SUBSTITUTE(実質収支比率等に係る経年分析!G$49,"▲","-")),2),NA())</f>
        <v>1.43</v>
      </c>
      <c r="D21" s="174">
        <f>IF(ISNUMBER(VALUE(SUBSTITUTE(実質収支比率等に係る経年分析!H$49,"▲","-"))),ROUND(VALUE(SUBSTITUTE(実質収支比率等に係る経年分析!H$49,"▲","-")),2),NA())</f>
        <v>-0.2</v>
      </c>
      <c r="E21" s="174">
        <f>IF(ISNUMBER(VALUE(SUBSTITUTE(実質収支比率等に係る経年分析!I$49,"▲","-"))),ROUND(VALUE(SUBSTITUTE(実質収支比率等に係る経年分析!I$49,"▲","-")),2),NA())</f>
        <v>7.4</v>
      </c>
      <c r="F21" s="174">
        <f>IF(ISNUMBER(VALUE(SUBSTITUTE(実質収支比率等に係る経年分析!J$49,"▲","-"))),ROUND(VALUE(SUBSTITUTE(実質収支比率等に係る経年分析!J$49,"▲","-")),2),NA())</f>
        <v>1.02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1.77</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2394</v>
      </c>
      <c r="E42" s="176"/>
      <c r="F42" s="176"/>
      <c r="G42" s="176">
        <f>'実質公債費比率（分子）の構造'!L$52</f>
        <v>2344</v>
      </c>
      <c r="H42" s="176"/>
      <c r="I42" s="176"/>
      <c r="J42" s="176">
        <f>'実質公債費比率（分子）の構造'!M$52</f>
        <v>2236</v>
      </c>
      <c r="K42" s="176"/>
      <c r="L42" s="176"/>
      <c r="M42" s="176">
        <f>'実質公債費比率（分子）の構造'!N$52</f>
        <v>2065</v>
      </c>
      <c r="N42" s="176"/>
      <c r="O42" s="176"/>
      <c r="P42" s="176">
        <f>'実質公債費比率（分子）の構造'!O$52</f>
        <v>1927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548</v>
      </c>
      <c r="C44" s="176"/>
      <c r="D44" s="176"/>
      <c r="E44" s="176">
        <f>'実質公債費比率（分子）の構造'!L$50</f>
        <v>421</v>
      </c>
      <c r="F44" s="176"/>
      <c r="G44" s="176"/>
      <c r="H44" s="176">
        <f>'実質公債費比率（分子）の構造'!M$50</f>
        <v>416</v>
      </c>
      <c r="I44" s="176"/>
      <c r="J44" s="176"/>
      <c r="K44" s="176">
        <f>'実質公債費比率（分子）の構造'!N$50</f>
        <v>416</v>
      </c>
      <c r="L44" s="176"/>
      <c r="M44" s="176"/>
      <c r="N44" s="176">
        <f>'実質公債費比率（分子）の構造'!O$50</f>
        <v>376</v>
      </c>
      <c r="O44" s="176"/>
      <c r="P44" s="176"/>
    </row>
    <row r="45" spans="1:16" x14ac:dyDescent="0.2">
      <c r="A45" s="176" t="s">
        <v>68</v>
      </c>
      <c r="B45" s="176">
        <f>'実質公債費比率（分子）の構造'!K$49</f>
        <v>21</v>
      </c>
      <c r="C45" s="176"/>
      <c r="D45" s="176"/>
      <c r="E45" s="176">
        <f>'実質公債費比率（分子）の構造'!L$49</f>
        <v>29</v>
      </c>
      <c r="F45" s="176"/>
      <c r="G45" s="176"/>
      <c r="H45" s="176">
        <f>'実質公債費比率（分子）の構造'!M$49</f>
        <v>13</v>
      </c>
      <c r="I45" s="176"/>
      <c r="J45" s="176"/>
      <c r="K45" s="176">
        <f>'実質公債費比率（分子）の構造'!N$49</f>
        <v>8</v>
      </c>
      <c r="L45" s="176"/>
      <c r="M45" s="176"/>
      <c r="N45" s="176">
        <f>'実質公債費比率（分子）の構造'!O$49</f>
        <v>9</v>
      </c>
      <c r="O45" s="176"/>
      <c r="P45" s="176"/>
    </row>
    <row r="46" spans="1:16" x14ac:dyDescent="0.2">
      <c r="A46" s="176" t="s">
        <v>69</v>
      </c>
      <c r="B46" s="176">
        <f>'実質公債費比率（分子）の構造'!K$48</f>
        <v>303</v>
      </c>
      <c r="C46" s="176"/>
      <c r="D46" s="176"/>
      <c r="E46" s="176">
        <f>'実質公債費比率（分子）の構造'!L$48</f>
        <v>363</v>
      </c>
      <c r="F46" s="176"/>
      <c r="G46" s="176"/>
      <c r="H46" s="176">
        <f>'実質公債費比率（分子）の構造'!M$48</f>
        <v>319</v>
      </c>
      <c r="I46" s="176"/>
      <c r="J46" s="176"/>
      <c r="K46" s="176">
        <f>'実質公債費比率（分子）の構造'!N$48</f>
        <v>176</v>
      </c>
      <c r="L46" s="176"/>
      <c r="M46" s="176"/>
      <c r="N46" s="176">
        <f>'実質公債費比率（分子）の構造'!O$48</f>
        <v>177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1999</v>
      </c>
      <c r="C49" s="176"/>
      <c r="D49" s="176"/>
      <c r="E49" s="176">
        <f>'実質公債費比率（分子）の構造'!L$45</f>
        <v>1942</v>
      </c>
      <c r="F49" s="176"/>
      <c r="G49" s="176"/>
      <c r="H49" s="176">
        <f>'実質公債費比率（分子）の構造'!M$45</f>
        <v>2048</v>
      </c>
      <c r="I49" s="176"/>
      <c r="J49" s="176"/>
      <c r="K49" s="176">
        <f>'実質公債費比率（分子）の構造'!N$45</f>
        <v>2061</v>
      </c>
      <c r="L49" s="176"/>
      <c r="M49" s="176"/>
      <c r="N49" s="176">
        <f>'実質公債費比率（分子）の構造'!O$45</f>
        <v>2013</v>
      </c>
      <c r="O49" s="176"/>
      <c r="P49" s="176"/>
    </row>
    <row r="50" spans="1:16" x14ac:dyDescent="0.2">
      <c r="A50" s="176" t="s">
        <v>73</v>
      </c>
      <c r="B50" s="176" t="e">
        <f>NA()</f>
        <v>#N/A</v>
      </c>
      <c r="C50" s="176">
        <f>IF(ISNUMBER('実質公債費比率（分子）の構造'!K$53),'実質公債費比率（分子）の構造'!K$53,NA())</f>
        <v>477</v>
      </c>
      <c r="D50" s="176" t="e">
        <f>NA()</f>
        <v>#N/A</v>
      </c>
      <c r="E50" s="176" t="e">
        <f>NA()</f>
        <v>#N/A</v>
      </c>
      <c r="F50" s="176">
        <f>IF(ISNUMBER('実質公債費比率（分子）の構造'!L$53),'実質公債費比率（分子）の構造'!L$53,NA())</f>
        <v>411</v>
      </c>
      <c r="G50" s="176" t="e">
        <f>NA()</f>
        <v>#N/A</v>
      </c>
      <c r="H50" s="176" t="e">
        <f>NA()</f>
        <v>#N/A</v>
      </c>
      <c r="I50" s="176">
        <f>IF(ISNUMBER('実質公債費比率（分子）の構造'!M$53),'実質公債費比率（分子）の構造'!M$53,NA())</f>
        <v>560</v>
      </c>
      <c r="J50" s="176" t="e">
        <f>NA()</f>
        <v>#N/A</v>
      </c>
      <c r="K50" s="176" t="e">
        <f>NA()</f>
        <v>#N/A</v>
      </c>
      <c r="L50" s="176">
        <f>IF(ISNUMBER('実質公債費比率（分子）の構造'!N$53),'実質公債費比率（分子）の構造'!N$53,NA())</f>
        <v>596</v>
      </c>
      <c r="M50" s="176" t="e">
        <f>NA()</f>
        <v>#N/A</v>
      </c>
      <c r="N50" s="176" t="e">
        <f>NA()</f>
        <v>#N/A</v>
      </c>
      <c r="O50" s="176">
        <f>IF(ISNUMBER('実質公債費比率（分子）の構造'!O$53),'実質公債費比率（分子）の構造'!O$53,NA())</f>
        <v>648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18627</v>
      </c>
      <c r="E56" s="175"/>
      <c r="F56" s="175"/>
      <c r="G56" s="175">
        <f>'将来負担比率（分子）の構造'!J$52</f>
        <v>17496</v>
      </c>
      <c r="H56" s="175"/>
      <c r="I56" s="175"/>
      <c r="J56" s="175">
        <f>'将来負担比率（分子）の構造'!K$52</f>
        <v>16700</v>
      </c>
      <c r="K56" s="175"/>
      <c r="L56" s="175"/>
      <c r="M56" s="175">
        <f>'将来負担比率（分子）の構造'!L$52</f>
        <v>16115</v>
      </c>
      <c r="N56" s="175"/>
      <c r="O56" s="175"/>
      <c r="P56" s="175">
        <f>'将来負担比率（分子）の構造'!M$52</f>
        <v>14820</v>
      </c>
    </row>
    <row r="57" spans="1:16" x14ac:dyDescent="0.2">
      <c r="A57" s="175" t="s">
        <v>44</v>
      </c>
      <c r="B57" s="175"/>
      <c r="C57" s="175"/>
      <c r="D57" s="175">
        <f>'将来負担比率（分子）の構造'!I$51</f>
        <v>5267</v>
      </c>
      <c r="E57" s="175"/>
      <c r="F57" s="175"/>
      <c r="G57" s="175">
        <f>'将来負担比率（分子）の構造'!J$51</f>
        <v>5123</v>
      </c>
      <c r="H57" s="175"/>
      <c r="I57" s="175"/>
      <c r="J57" s="175">
        <f>'将来負担比率（分子）の構造'!K$51</f>
        <v>4712</v>
      </c>
      <c r="K57" s="175"/>
      <c r="L57" s="175"/>
      <c r="M57" s="175">
        <f>'将来負担比率（分子）の構造'!L$51</f>
        <v>3974</v>
      </c>
      <c r="N57" s="175"/>
      <c r="O57" s="175"/>
      <c r="P57" s="175">
        <f>'将来負担比率（分子）の構造'!M$51</f>
        <v>3073</v>
      </c>
    </row>
    <row r="58" spans="1:16" x14ac:dyDescent="0.2">
      <c r="A58" s="175" t="s">
        <v>43</v>
      </c>
      <c r="B58" s="175"/>
      <c r="C58" s="175"/>
      <c r="D58" s="175">
        <f>'将来負担比率（分子）の構造'!I$50</f>
        <v>6266</v>
      </c>
      <c r="E58" s="175"/>
      <c r="F58" s="175"/>
      <c r="G58" s="175">
        <f>'将来負担比率（分子）の構造'!J$50</f>
        <v>6563</v>
      </c>
      <c r="H58" s="175"/>
      <c r="I58" s="175"/>
      <c r="J58" s="175">
        <f>'将来負担比率（分子）の構造'!K$50</f>
        <v>6666</v>
      </c>
      <c r="K58" s="175"/>
      <c r="L58" s="175"/>
      <c r="M58" s="175">
        <f>'将来負担比率（分子）の構造'!L$50</f>
        <v>7025</v>
      </c>
      <c r="N58" s="175"/>
      <c r="O58" s="175"/>
      <c r="P58" s="175">
        <f>'将来負担比率（分子）の構造'!M$50</f>
        <v>7916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2305</v>
      </c>
      <c r="C62" s="175"/>
      <c r="D62" s="175"/>
      <c r="E62" s="175">
        <f>'将来負担比率（分子）の構造'!J$45</f>
        <v>2316</v>
      </c>
      <c r="F62" s="175"/>
      <c r="G62" s="175"/>
      <c r="H62" s="175">
        <f>'将来負担比率（分子）の構造'!K$45</f>
        <v>2316</v>
      </c>
      <c r="I62" s="175"/>
      <c r="J62" s="175"/>
      <c r="K62" s="175">
        <f>'将来負担比率（分子）の構造'!L$45</f>
        <v>2324</v>
      </c>
      <c r="L62" s="175"/>
      <c r="M62" s="175"/>
      <c r="N62" s="175">
        <f>'将来負担比率（分子）の構造'!M$45</f>
        <v>2268</v>
      </c>
      <c r="O62" s="175"/>
      <c r="P62" s="175"/>
    </row>
    <row r="63" spans="1:16" x14ac:dyDescent="0.2">
      <c r="A63" s="175" t="s">
        <v>36</v>
      </c>
      <c r="B63" s="175">
        <f>'将来負担比率（分子）の構造'!I$44</f>
        <v>227</v>
      </c>
      <c r="C63" s="175"/>
      <c r="D63" s="175"/>
      <c r="E63" s="175">
        <f>'将来負担比率（分子）の構造'!J$44</f>
        <v>199</v>
      </c>
      <c r="F63" s="175"/>
      <c r="G63" s="175"/>
      <c r="H63" s="175">
        <f>'将来負担比率（分子）の構造'!K$44</f>
        <v>175</v>
      </c>
      <c r="I63" s="175"/>
      <c r="J63" s="175"/>
      <c r="K63" s="175">
        <f>'将来負担比率（分子）の構造'!L$44</f>
        <v>160</v>
      </c>
      <c r="L63" s="175"/>
      <c r="M63" s="175"/>
      <c r="N63" s="175">
        <f>'将来負担比率（分子）の構造'!M$44</f>
        <v>143</v>
      </c>
      <c r="O63" s="175"/>
      <c r="P63" s="175"/>
    </row>
    <row r="64" spans="1:16" x14ac:dyDescent="0.2">
      <c r="A64" s="175" t="s">
        <v>35</v>
      </c>
      <c r="B64" s="175">
        <f>'将来負担比率（分子）の構造'!I$43</f>
        <v>2660</v>
      </c>
      <c r="C64" s="175"/>
      <c r="D64" s="175"/>
      <c r="E64" s="175">
        <f>'将来負担比率（分子）の構造'!J$43</f>
        <v>2462</v>
      </c>
      <c r="F64" s="175"/>
      <c r="G64" s="175"/>
      <c r="H64" s="175">
        <f>'将来負担比率（分子）の構造'!K$43</f>
        <v>2253</v>
      </c>
      <c r="I64" s="175"/>
      <c r="J64" s="175"/>
      <c r="K64" s="175">
        <f>'将来負担比率（分子）の構造'!L$43</f>
        <v>1866</v>
      </c>
      <c r="L64" s="175"/>
      <c r="M64" s="175"/>
      <c r="N64" s="175">
        <f>'将来負担比率（分子）の構造'!M$43</f>
        <v>1417</v>
      </c>
      <c r="O64" s="175"/>
      <c r="P64" s="175"/>
    </row>
    <row r="65" spans="1:16" x14ac:dyDescent="0.2">
      <c r="A65" s="175" t="s">
        <v>34</v>
      </c>
      <c r="B65" s="175">
        <f>'将来負担比率（分子）の構造'!I$42</f>
        <v>6122</v>
      </c>
      <c r="C65" s="175"/>
      <c r="D65" s="175"/>
      <c r="E65" s="175">
        <f>'将来負担比率（分子）の構造'!J$42</f>
        <v>5354</v>
      </c>
      <c r="F65" s="175"/>
      <c r="G65" s="175"/>
      <c r="H65" s="175">
        <f>'将来負担比率（分子）の構造'!K$42</f>
        <v>4570</v>
      </c>
      <c r="I65" s="175"/>
      <c r="J65" s="175"/>
      <c r="K65" s="175">
        <f>'将来負担比率（分子）の構造'!L$42</f>
        <v>3656</v>
      </c>
      <c r="L65" s="175"/>
      <c r="M65" s="175"/>
      <c r="N65" s="175">
        <f>'将来負担比率（分子）の構造'!M$42</f>
        <v>2930</v>
      </c>
      <c r="O65" s="175"/>
      <c r="P65" s="175"/>
    </row>
    <row r="66" spans="1:16" x14ac:dyDescent="0.2">
      <c r="A66" s="175" t="s">
        <v>33</v>
      </c>
      <c r="B66" s="175">
        <f>'将来負担比率（分子）の構造'!I$41</f>
        <v>24123</v>
      </c>
      <c r="C66" s="175"/>
      <c r="D66" s="175"/>
      <c r="E66" s="175">
        <f>'将来負担比率（分子）の構造'!J$41</f>
        <v>24026</v>
      </c>
      <c r="F66" s="175"/>
      <c r="G66" s="175"/>
      <c r="H66" s="175">
        <f>'将来負担比率（分子）の構造'!K$41</f>
        <v>24455</v>
      </c>
      <c r="I66" s="175"/>
      <c r="J66" s="175"/>
      <c r="K66" s="175">
        <f>'将来負担比率（分子）の構造'!L$41</f>
        <v>22532</v>
      </c>
      <c r="L66" s="175"/>
      <c r="M66" s="175"/>
      <c r="N66" s="175">
        <f>'将来負担比率（分子）の構造'!M$41</f>
        <v>20677</v>
      </c>
      <c r="O66" s="175"/>
      <c r="P66" s="175"/>
    </row>
    <row r="67" spans="1:16" x14ac:dyDescent="0.2">
      <c r="A67" s="175" t="s">
        <v>77</v>
      </c>
      <c r="B67" s="175" t="e">
        <f>NA()</f>
        <v>#N/A</v>
      </c>
      <c r="C67" s="175">
        <f>IF(ISNUMBER('将来負担比率（分子）の構造'!I$53), IF('将来負担比率（分子）の構造'!I$53 &lt; 0, 0, '将来負担比率（分子）の構造'!I$53), NA())</f>
        <v>5279</v>
      </c>
      <c r="D67" s="175" t="e">
        <f>NA()</f>
        <v>#N/A</v>
      </c>
      <c r="E67" s="175" t="e">
        <f>NA()</f>
        <v>#N/A</v>
      </c>
      <c r="F67" s="175">
        <f>IF(ISNUMBER('将来負担比率（分子）の構造'!J$53), IF('将来負担比率（分子）の構造'!J$53 &lt; 0, 0, '将来負担比率（分子）の構造'!J$53), NA())</f>
        <v>5175</v>
      </c>
      <c r="G67" s="175" t="e">
        <f>NA()</f>
        <v>#N/A</v>
      </c>
      <c r="H67" s="175" t="e">
        <f>NA()</f>
        <v>#N/A</v>
      </c>
      <c r="I67" s="175">
        <f>IF(ISNUMBER('将来負担比率（分子）の構造'!K$53), IF('将来負担比率（分子）の構造'!K$53 &lt; 0, 0, '将来負担比率（分子）の構造'!K$53), NA())</f>
        <v>5692</v>
      </c>
      <c r="J67" s="175" t="e">
        <f>NA()</f>
        <v>#N/A</v>
      </c>
      <c r="K67" s="175" t="e">
        <f>NA()</f>
        <v>#N/A</v>
      </c>
      <c r="L67" s="175">
        <f>IF(ISNUMBER('将来負担比率（分子）の構造'!L$53), IF('将来負担比率（分子）の構造'!L$53 &lt; 0, 0, '将来負担比率（分子）の構造'!L$53), NA())</f>
        <v>3422</v>
      </c>
      <c r="M67" s="175" t="e">
        <f>NA()</f>
        <v>#N/A</v>
      </c>
      <c r="N67" s="175" t="e">
        <f>NA()</f>
        <v>#N/A</v>
      </c>
      <c r="O67" s="175">
        <f>IF(ISNUMBER('将来負担比率（分子）の構造'!M$53), IF('将来負担比率（分子）の構造'!M$53 &lt; 0, 0, '将来負担比率（分子）の構造'!M$53), NA())</f>
        <v>1627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2813</v>
      </c>
      <c r="C72" s="179">
        <f>基金残高に係る経年分析!G55</f>
        <v>2987</v>
      </c>
      <c r="D72" s="179">
        <f>基金残高に係る経年分析!H55</f>
        <v>3151</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2732</v>
      </c>
      <c r="C74" s="179">
        <f>基金残高に係る経年分析!G57</f>
        <v>2695</v>
      </c>
      <c r="D74" s="179">
        <f>基金残高に係る経年分析!H57</f>
        <v>3362</v>
      </c>
    </row>
  </sheetData>
  <sheetProtection algorithmName="SHA-512" hashValue="yKoWTSu9YnUo91yscdUgHyV63X8BUUT3ZMAMDRAmwIUu5/GePNrbQ68979DlL+anqw7lYWi4q110hh0FgzBecg==" saltValue="6uAvMZhXV4guEzDxE9Cd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16440149</v>
      </c>
      <c r="S5" s="613"/>
      <c r="T5" s="613"/>
      <c r="U5" s="613"/>
      <c r="V5" s="613"/>
      <c r="W5" s="613"/>
      <c r="X5" s="613"/>
      <c r="Y5" s="614"/>
      <c r="Z5" s="615">
        <v>41</v>
      </c>
      <c r="AA5" s="615"/>
      <c r="AB5" s="615"/>
      <c r="AC5" s="615"/>
      <c r="AD5" s="616">
        <v>15093262</v>
      </c>
      <c r="AE5" s="616"/>
      <c r="AF5" s="616"/>
      <c r="AG5" s="616"/>
      <c r="AH5" s="616"/>
      <c r="AI5" s="616"/>
      <c r="AJ5" s="616"/>
      <c r="AK5" s="616"/>
      <c r="AL5" s="617">
        <v>77.900000000000006</v>
      </c>
      <c r="AM5" s="618"/>
      <c r="AN5" s="618"/>
      <c r="AO5" s="619"/>
      <c r="AP5" s="609" t="s">
        <v>232</v>
      </c>
      <c r="AQ5" s="610"/>
      <c r="AR5" s="610"/>
      <c r="AS5" s="610"/>
      <c r="AT5" s="610"/>
      <c r="AU5" s="610"/>
      <c r="AV5" s="610"/>
      <c r="AW5" s="610"/>
      <c r="AX5" s="610"/>
      <c r="AY5" s="610"/>
      <c r="AZ5" s="610"/>
      <c r="BA5" s="610"/>
      <c r="BB5" s="610"/>
      <c r="BC5" s="610"/>
      <c r="BD5" s="610"/>
      <c r="BE5" s="610"/>
      <c r="BF5" s="611"/>
      <c r="BG5" s="623">
        <v>15093262</v>
      </c>
      <c r="BH5" s="624"/>
      <c r="BI5" s="624"/>
      <c r="BJ5" s="624"/>
      <c r="BK5" s="624"/>
      <c r="BL5" s="624"/>
      <c r="BM5" s="624"/>
      <c r="BN5" s="625"/>
      <c r="BO5" s="626">
        <v>91.8</v>
      </c>
      <c r="BP5" s="626"/>
      <c r="BQ5" s="626"/>
      <c r="BR5" s="626"/>
      <c r="BS5" s="627">
        <v>49977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166438</v>
      </c>
      <c r="S6" s="624"/>
      <c r="T6" s="624"/>
      <c r="U6" s="624"/>
      <c r="V6" s="624"/>
      <c r="W6" s="624"/>
      <c r="X6" s="624"/>
      <c r="Y6" s="625"/>
      <c r="Z6" s="626">
        <v>0.4</v>
      </c>
      <c r="AA6" s="626"/>
      <c r="AB6" s="626"/>
      <c r="AC6" s="626"/>
      <c r="AD6" s="627">
        <v>166438</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15093262</v>
      </c>
      <c r="BH6" s="624"/>
      <c r="BI6" s="624"/>
      <c r="BJ6" s="624"/>
      <c r="BK6" s="624"/>
      <c r="BL6" s="624"/>
      <c r="BM6" s="624"/>
      <c r="BN6" s="625"/>
      <c r="BO6" s="626">
        <v>91.8</v>
      </c>
      <c r="BP6" s="626"/>
      <c r="BQ6" s="626"/>
      <c r="BR6" s="626"/>
      <c r="BS6" s="627">
        <v>49977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296829</v>
      </c>
      <c r="CS6" s="624"/>
      <c r="CT6" s="624"/>
      <c r="CU6" s="624"/>
      <c r="CV6" s="624"/>
      <c r="CW6" s="624"/>
      <c r="CX6" s="624"/>
      <c r="CY6" s="625"/>
      <c r="CZ6" s="617">
        <v>0.8</v>
      </c>
      <c r="DA6" s="618"/>
      <c r="DB6" s="618"/>
      <c r="DC6" s="634"/>
      <c r="DD6" s="632" t="s">
        <v>239</v>
      </c>
      <c r="DE6" s="624"/>
      <c r="DF6" s="624"/>
      <c r="DG6" s="624"/>
      <c r="DH6" s="624"/>
      <c r="DI6" s="624"/>
      <c r="DJ6" s="624"/>
      <c r="DK6" s="624"/>
      <c r="DL6" s="624"/>
      <c r="DM6" s="624"/>
      <c r="DN6" s="624"/>
      <c r="DO6" s="624"/>
      <c r="DP6" s="625"/>
      <c r="DQ6" s="632">
        <v>296209</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26727</v>
      </c>
      <c r="S7" s="624"/>
      <c r="T7" s="624"/>
      <c r="U7" s="624"/>
      <c r="V7" s="624"/>
      <c r="W7" s="624"/>
      <c r="X7" s="624"/>
      <c r="Y7" s="625"/>
      <c r="Z7" s="626">
        <v>0.1</v>
      </c>
      <c r="AA7" s="626"/>
      <c r="AB7" s="626"/>
      <c r="AC7" s="626"/>
      <c r="AD7" s="627">
        <v>26727</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8018569</v>
      </c>
      <c r="BH7" s="624"/>
      <c r="BI7" s="624"/>
      <c r="BJ7" s="624"/>
      <c r="BK7" s="624"/>
      <c r="BL7" s="624"/>
      <c r="BM7" s="624"/>
      <c r="BN7" s="625"/>
      <c r="BO7" s="626">
        <v>48.8</v>
      </c>
      <c r="BP7" s="626"/>
      <c r="BQ7" s="626"/>
      <c r="BR7" s="626"/>
      <c r="BS7" s="627">
        <v>49977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3630377</v>
      </c>
      <c r="CS7" s="624"/>
      <c r="CT7" s="624"/>
      <c r="CU7" s="624"/>
      <c r="CV7" s="624"/>
      <c r="CW7" s="624"/>
      <c r="CX7" s="624"/>
      <c r="CY7" s="625"/>
      <c r="CZ7" s="626">
        <v>9.6999999999999993</v>
      </c>
      <c r="DA7" s="626"/>
      <c r="DB7" s="626"/>
      <c r="DC7" s="626"/>
      <c r="DD7" s="632">
        <v>1301</v>
      </c>
      <c r="DE7" s="624"/>
      <c r="DF7" s="624"/>
      <c r="DG7" s="624"/>
      <c r="DH7" s="624"/>
      <c r="DI7" s="624"/>
      <c r="DJ7" s="624"/>
      <c r="DK7" s="624"/>
      <c r="DL7" s="624"/>
      <c r="DM7" s="624"/>
      <c r="DN7" s="624"/>
      <c r="DO7" s="624"/>
      <c r="DP7" s="625"/>
      <c r="DQ7" s="632">
        <v>3240440</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142263</v>
      </c>
      <c r="S8" s="624"/>
      <c r="T8" s="624"/>
      <c r="U8" s="624"/>
      <c r="V8" s="624"/>
      <c r="W8" s="624"/>
      <c r="X8" s="624"/>
      <c r="Y8" s="625"/>
      <c r="Z8" s="626">
        <v>0.4</v>
      </c>
      <c r="AA8" s="626"/>
      <c r="AB8" s="626"/>
      <c r="AC8" s="626"/>
      <c r="AD8" s="627">
        <v>142263</v>
      </c>
      <c r="AE8" s="627"/>
      <c r="AF8" s="627"/>
      <c r="AG8" s="627"/>
      <c r="AH8" s="627"/>
      <c r="AI8" s="627"/>
      <c r="AJ8" s="627"/>
      <c r="AK8" s="627"/>
      <c r="AL8" s="628">
        <v>0.7</v>
      </c>
      <c r="AM8" s="629"/>
      <c r="AN8" s="629"/>
      <c r="AO8" s="630"/>
      <c r="AP8" s="620" t="s">
        <v>244</v>
      </c>
      <c r="AQ8" s="621"/>
      <c r="AR8" s="621"/>
      <c r="AS8" s="621"/>
      <c r="AT8" s="621"/>
      <c r="AU8" s="621"/>
      <c r="AV8" s="621"/>
      <c r="AW8" s="621"/>
      <c r="AX8" s="621"/>
      <c r="AY8" s="621"/>
      <c r="AZ8" s="621"/>
      <c r="BA8" s="621"/>
      <c r="BB8" s="621"/>
      <c r="BC8" s="621"/>
      <c r="BD8" s="621"/>
      <c r="BE8" s="621"/>
      <c r="BF8" s="622"/>
      <c r="BG8" s="623">
        <v>170122</v>
      </c>
      <c r="BH8" s="624"/>
      <c r="BI8" s="624"/>
      <c r="BJ8" s="624"/>
      <c r="BK8" s="624"/>
      <c r="BL8" s="624"/>
      <c r="BM8" s="624"/>
      <c r="BN8" s="625"/>
      <c r="BO8" s="626">
        <v>1</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16798449</v>
      </c>
      <c r="CS8" s="624"/>
      <c r="CT8" s="624"/>
      <c r="CU8" s="624"/>
      <c r="CV8" s="624"/>
      <c r="CW8" s="624"/>
      <c r="CX8" s="624"/>
      <c r="CY8" s="625"/>
      <c r="CZ8" s="626">
        <v>44.7</v>
      </c>
      <c r="DA8" s="626"/>
      <c r="DB8" s="626"/>
      <c r="DC8" s="626"/>
      <c r="DD8" s="632">
        <v>78202</v>
      </c>
      <c r="DE8" s="624"/>
      <c r="DF8" s="624"/>
      <c r="DG8" s="624"/>
      <c r="DH8" s="624"/>
      <c r="DI8" s="624"/>
      <c r="DJ8" s="624"/>
      <c r="DK8" s="624"/>
      <c r="DL8" s="624"/>
      <c r="DM8" s="624"/>
      <c r="DN8" s="624"/>
      <c r="DO8" s="624"/>
      <c r="DP8" s="625"/>
      <c r="DQ8" s="632">
        <v>7098564</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109272</v>
      </c>
      <c r="S9" s="624"/>
      <c r="T9" s="624"/>
      <c r="U9" s="624"/>
      <c r="V9" s="624"/>
      <c r="W9" s="624"/>
      <c r="X9" s="624"/>
      <c r="Y9" s="625"/>
      <c r="Z9" s="626">
        <v>0.3</v>
      </c>
      <c r="AA9" s="626"/>
      <c r="AB9" s="626"/>
      <c r="AC9" s="626"/>
      <c r="AD9" s="627">
        <v>109272</v>
      </c>
      <c r="AE9" s="627"/>
      <c r="AF9" s="627"/>
      <c r="AG9" s="627"/>
      <c r="AH9" s="627"/>
      <c r="AI9" s="627"/>
      <c r="AJ9" s="627"/>
      <c r="AK9" s="627"/>
      <c r="AL9" s="628">
        <v>0.6</v>
      </c>
      <c r="AM9" s="629"/>
      <c r="AN9" s="629"/>
      <c r="AO9" s="630"/>
      <c r="AP9" s="620" t="s">
        <v>247</v>
      </c>
      <c r="AQ9" s="621"/>
      <c r="AR9" s="621"/>
      <c r="AS9" s="621"/>
      <c r="AT9" s="621"/>
      <c r="AU9" s="621"/>
      <c r="AV9" s="621"/>
      <c r="AW9" s="621"/>
      <c r="AX9" s="621"/>
      <c r="AY9" s="621"/>
      <c r="AZ9" s="621"/>
      <c r="BA9" s="621"/>
      <c r="BB9" s="621"/>
      <c r="BC9" s="621"/>
      <c r="BD9" s="621"/>
      <c r="BE9" s="621"/>
      <c r="BF9" s="622"/>
      <c r="BG9" s="623">
        <v>7363803</v>
      </c>
      <c r="BH9" s="624"/>
      <c r="BI9" s="624"/>
      <c r="BJ9" s="624"/>
      <c r="BK9" s="624"/>
      <c r="BL9" s="624"/>
      <c r="BM9" s="624"/>
      <c r="BN9" s="625"/>
      <c r="BO9" s="626">
        <v>44.8</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3994949</v>
      </c>
      <c r="CS9" s="624"/>
      <c r="CT9" s="624"/>
      <c r="CU9" s="624"/>
      <c r="CV9" s="624"/>
      <c r="CW9" s="624"/>
      <c r="CX9" s="624"/>
      <c r="CY9" s="625"/>
      <c r="CZ9" s="626">
        <v>10.6</v>
      </c>
      <c r="DA9" s="626"/>
      <c r="DB9" s="626"/>
      <c r="DC9" s="626"/>
      <c r="DD9" s="632">
        <v>996</v>
      </c>
      <c r="DE9" s="624"/>
      <c r="DF9" s="624"/>
      <c r="DG9" s="624"/>
      <c r="DH9" s="624"/>
      <c r="DI9" s="624"/>
      <c r="DJ9" s="624"/>
      <c r="DK9" s="624"/>
      <c r="DL9" s="624"/>
      <c r="DM9" s="624"/>
      <c r="DN9" s="624"/>
      <c r="DO9" s="624"/>
      <c r="DP9" s="625"/>
      <c r="DQ9" s="632">
        <v>2048318</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208280</v>
      </c>
      <c r="BH10" s="624"/>
      <c r="BI10" s="624"/>
      <c r="BJ10" s="624"/>
      <c r="BK10" s="624"/>
      <c r="BL10" s="624"/>
      <c r="BM10" s="624"/>
      <c r="BN10" s="625"/>
      <c r="BO10" s="626">
        <v>1.3</v>
      </c>
      <c r="BP10" s="626"/>
      <c r="BQ10" s="626"/>
      <c r="BR10" s="626"/>
      <c r="BS10" s="627" t="s">
        <v>239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96921</v>
      </c>
      <c r="CS10" s="624"/>
      <c r="CT10" s="624"/>
      <c r="CU10" s="624"/>
      <c r="CV10" s="624"/>
      <c r="CW10" s="624"/>
      <c r="CX10" s="624"/>
      <c r="CY10" s="625"/>
      <c r="CZ10" s="626">
        <v>0.3</v>
      </c>
      <c r="DA10" s="626"/>
      <c r="DB10" s="626"/>
      <c r="DC10" s="626"/>
      <c r="DD10" s="632" t="s">
        <v>239</v>
      </c>
      <c r="DE10" s="624"/>
      <c r="DF10" s="624"/>
      <c r="DG10" s="624"/>
      <c r="DH10" s="624"/>
      <c r="DI10" s="624"/>
      <c r="DJ10" s="624"/>
      <c r="DK10" s="624"/>
      <c r="DL10" s="624"/>
      <c r="DM10" s="624"/>
      <c r="DN10" s="624"/>
      <c r="DO10" s="624"/>
      <c r="DP10" s="625"/>
      <c r="DQ10" s="632">
        <v>80603</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2132168</v>
      </c>
      <c r="S11" s="624"/>
      <c r="T11" s="624"/>
      <c r="U11" s="624"/>
      <c r="V11" s="624"/>
      <c r="W11" s="624"/>
      <c r="X11" s="624"/>
      <c r="Y11" s="625"/>
      <c r="Z11" s="628">
        <v>5.3</v>
      </c>
      <c r="AA11" s="629"/>
      <c r="AB11" s="629"/>
      <c r="AC11" s="635"/>
      <c r="AD11" s="632">
        <v>2132168</v>
      </c>
      <c r="AE11" s="624"/>
      <c r="AF11" s="624"/>
      <c r="AG11" s="624"/>
      <c r="AH11" s="624"/>
      <c r="AI11" s="624"/>
      <c r="AJ11" s="624"/>
      <c r="AK11" s="625"/>
      <c r="AL11" s="628">
        <v>11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276364</v>
      </c>
      <c r="BH11" s="624"/>
      <c r="BI11" s="624"/>
      <c r="BJ11" s="624"/>
      <c r="BK11" s="624"/>
      <c r="BL11" s="624"/>
      <c r="BM11" s="624"/>
      <c r="BN11" s="625"/>
      <c r="BO11" s="626">
        <v>1.7</v>
      </c>
      <c r="BP11" s="626"/>
      <c r="BQ11" s="626"/>
      <c r="BR11" s="626"/>
      <c r="BS11" s="627">
        <v>49977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87243</v>
      </c>
      <c r="CS11" s="624"/>
      <c r="CT11" s="624"/>
      <c r="CU11" s="624"/>
      <c r="CV11" s="624"/>
      <c r="CW11" s="624"/>
      <c r="CX11" s="624"/>
      <c r="CY11" s="625"/>
      <c r="CZ11" s="626">
        <v>0.2</v>
      </c>
      <c r="DA11" s="626"/>
      <c r="DB11" s="626"/>
      <c r="DC11" s="626"/>
      <c r="DD11" s="632">
        <v>2537</v>
      </c>
      <c r="DE11" s="624"/>
      <c r="DF11" s="624"/>
      <c r="DG11" s="624"/>
      <c r="DH11" s="624"/>
      <c r="DI11" s="624"/>
      <c r="DJ11" s="624"/>
      <c r="DK11" s="624"/>
      <c r="DL11" s="624"/>
      <c r="DM11" s="624"/>
      <c r="DN11" s="624"/>
      <c r="DO11" s="624"/>
      <c r="DP11" s="625"/>
      <c r="DQ11" s="632">
        <v>70962</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78574</v>
      </c>
      <c r="S12" s="624"/>
      <c r="T12" s="624"/>
      <c r="U12" s="624"/>
      <c r="V12" s="624"/>
      <c r="W12" s="624"/>
      <c r="X12" s="624"/>
      <c r="Y12" s="625"/>
      <c r="Z12" s="626">
        <v>0.2</v>
      </c>
      <c r="AA12" s="626"/>
      <c r="AB12" s="626"/>
      <c r="AC12" s="626"/>
      <c r="AD12" s="627">
        <v>78574</v>
      </c>
      <c r="AE12" s="627"/>
      <c r="AF12" s="627"/>
      <c r="AG12" s="627"/>
      <c r="AH12" s="627"/>
      <c r="AI12" s="627"/>
      <c r="AJ12" s="627"/>
      <c r="AK12" s="627"/>
      <c r="AL12" s="628">
        <v>0.4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6515680</v>
      </c>
      <c r="BH12" s="624"/>
      <c r="BI12" s="624"/>
      <c r="BJ12" s="624"/>
      <c r="BK12" s="624"/>
      <c r="BL12" s="624"/>
      <c r="BM12" s="624"/>
      <c r="BN12" s="625"/>
      <c r="BO12" s="626">
        <v>39.6</v>
      </c>
      <c r="BP12" s="626"/>
      <c r="BQ12" s="626"/>
      <c r="BR12" s="626"/>
      <c r="BS12" s="627" t="s">
        <v>239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506011</v>
      </c>
      <c r="CS12" s="624"/>
      <c r="CT12" s="624"/>
      <c r="CU12" s="624"/>
      <c r="CV12" s="624"/>
      <c r="CW12" s="624"/>
      <c r="CX12" s="624"/>
      <c r="CY12" s="625"/>
      <c r="CZ12" s="626">
        <v>1.3</v>
      </c>
      <c r="DA12" s="626"/>
      <c r="DB12" s="626"/>
      <c r="DC12" s="626"/>
      <c r="DD12" s="632" t="s">
        <v>239</v>
      </c>
      <c r="DE12" s="624"/>
      <c r="DF12" s="624"/>
      <c r="DG12" s="624"/>
      <c r="DH12" s="624"/>
      <c r="DI12" s="624"/>
      <c r="DJ12" s="624"/>
      <c r="DK12" s="624"/>
      <c r="DL12" s="624"/>
      <c r="DM12" s="624"/>
      <c r="DN12" s="624"/>
      <c r="DO12" s="624"/>
      <c r="DP12" s="625"/>
      <c r="DQ12" s="632">
        <v>449353</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6440316</v>
      </c>
      <c r="BH13" s="624"/>
      <c r="BI13" s="624"/>
      <c r="BJ13" s="624"/>
      <c r="BK13" s="624"/>
      <c r="BL13" s="624"/>
      <c r="BM13" s="624"/>
      <c r="BN13" s="625"/>
      <c r="BO13" s="626">
        <v>39.200000000000003</v>
      </c>
      <c r="BP13" s="626"/>
      <c r="BQ13" s="626"/>
      <c r="BR13" s="626"/>
      <c r="BS13" s="627" t="s">
        <v>239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3852396</v>
      </c>
      <c r="CS13" s="624"/>
      <c r="CT13" s="624"/>
      <c r="CU13" s="624"/>
      <c r="CV13" s="624"/>
      <c r="CW13" s="624"/>
      <c r="CX13" s="624"/>
      <c r="CY13" s="625"/>
      <c r="CZ13" s="626">
        <v>10.199999999999999</v>
      </c>
      <c r="DA13" s="626"/>
      <c r="DB13" s="626"/>
      <c r="DC13" s="626"/>
      <c r="DD13" s="632">
        <v>2519611</v>
      </c>
      <c r="DE13" s="624"/>
      <c r="DF13" s="624"/>
      <c r="DG13" s="624"/>
      <c r="DH13" s="624"/>
      <c r="DI13" s="624"/>
      <c r="DJ13" s="624"/>
      <c r="DK13" s="624"/>
      <c r="DL13" s="624"/>
      <c r="DM13" s="624"/>
      <c r="DN13" s="624"/>
      <c r="DO13" s="624"/>
      <c r="DP13" s="625"/>
      <c r="DQ13" s="632">
        <v>2657934</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8</v>
      </c>
      <c r="S14" s="624"/>
      <c r="T14" s="624"/>
      <c r="U14" s="624"/>
      <c r="V14" s="624"/>
      <c r="W14" s="624"/>
      <c r="X14" s="624"/>
      <c r="Y14" s="625"/>
      <c r="Z14" s="626">
        <v>0</v>
      </c>
      <c r="AA14" s="626"/>
      <c r="AB14" s="626"/>
      <c r="AC14" s="626"/>
      <c r="AD14" s="627">
        <v>8</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86416</v>
      </c>
      <c r="BH14" s="624"/>
      <c r="BI14" s="624"/>
      <c r="BJ14" s="624"/>
      <c r="BK14" s="624"/>
      <c r="BL14" s="624"/>
      <c r="BM14" s="624"/>
      <c r="BN14" s="625"/>
      <c r="BO14" s="626">
        <v>0.5</v>
      </c>
      <c r="BP14" s="626"/>
      <c r="BQ14" s="626"/>
      <c r="BR14" s="626"/>
      <c r="BS14" s="627" t="s">
        <v>239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1103379</v>
      </c>
      <c r="CS14" s="624"/>
      <c r="CT14" s="624"/>
      <c r="CU14" s="624"/>
      <c r="CV14" s="624"/>
      <c r="CW14" s="624"/>
      <c r="CX14" s="624"/>
      <c r="CY14" s="625"/>
      <c r="CZ14" s="626">
        <v>2.9</v>
      </c>
      <c r="DA14" s="626"/>
      <c r="DB14" s="626"/>
      <c r="DC14" s="626"/>
      <c r="DD14" s="632">
        <v>5775</v>
      </c>
      <c r="DE14" s="624"/>
      <c r="DF14" s="624"/>
      <c r="DG14" s="624"/>
      <c r="DH14" s="624"/>
      <c r="DI14" s="624"/>
      <c r="DJ14" s="624"/>
      <c r="DK14" s="624"/>
      <c r="DL14" s="624"/>
      <c r="DM14" s="624"/>
      <c r="DN14" s="624"/>
      <c r="DO14" s="624"/>
      <c r="DP14" s="625"/>
      <c r="DQ14" s="632">
        <v>1033156</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239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472597</v>
      </c>
      <c r="BH15" s="624"/>
      <c r="BI15" s="624"/>
      <c r="BJ15" s="624"/>
      <c r="BK15" s="624"/>
      <c r="BL15" s="624"/>
      <c r="BM15" s="624"/>
      <c r="BN15" s="625"/>
      <c r="BO15" s="626">
        <v>2.9</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5214148</v>
      </c>
      <c r="CS15" s="624"/>
      <c r="CT15" s="624"/>
      <c r="CU15" s="624"/>
      <c r="CV15" s="624"/>
      <c r="CW15" s="624"/>
      <c r="CX15" s="624"/>
      <c r="CY15" s="625"/>
      <c r="CZ15" s="626">
        <v>13.9</v>
      </c>
      <c r="DA15" s="626"/>
      <c r="DB15" s="626"/>
      <c r="DC15" s="626"/>
      <c r="DD15" s="632">
        <v>1095558</v>
      </c>
      <c r="DE15" s="624"/>
      <c r="DF15" s="624"/>
      <c r="DG15" s="624"/>
      <c r="DH15" s="624"/>
      <c r="DI15" s="624"/>
      <c r="DJ15" s="624"/>
      <c r="DK15" s="624"/>
      <c r="DL15" s="624"/>
      <c r="DM15" s="624"/>
      <c r="DN15" s="624"/>
      <c r="DO15" s="624"/>
      <c r="DP15" s="625"/>
      <c r="DQ15" s="632">
        <v>3684253</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42944</v>
      </c>
      <c r="S16" s="624"/>
      <c r="T16" s="624"/>
      <c r="U16" s="624"/>
      <c r="V16" s="624"/>
      <c r="W16" s="624"/>
      <c r="X16" s="624"/>
      <c r="Y16" s="625"/>
      <c r="Z16" s="626">
        <v>0.1</v>
      </c>
      <c r="AA16" s="626"/>
      <c r="AB16" s="626"/>
      <c r="AC16" s="626"/>
      <c r="AD16" s="627">
        <v>42944</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2341</v>
      </c>
      <c r="CS16" s="624"/>
      <c r="CT16" s="624"/>
      <c r="CU16" s="624"/>
      <c r="CV16" s="624"/>
      <c r="CW16" s="624"/>
      <c r="CX16" s="624"/>
      <c r="CY16" s="625"/>
      <c r="CZ16" s="626">
        <v>0</v>
      </c>
      <c r="DA16" s="626"/>
      <c r="DB16" s="626"/>
      <c r="DC16" s="626"/>
      <c r="DD16" s="632" t="s">
        <v>239</v>
      </c>
      <c r="DE16" s="624"/>
      <c r="DF16" s="624"/>
      <c r="DG16" s="624"/>
      <c r="DH16" s="624"/>
      <c r="DI16" s="624"/>
      <c r="DJ16" s="624"/>
      <c r="DK16" s="624"/>
      <c r="DL16" s="624"/>
      <c r="DM16" s="624"/>
      <c r="DN16" s="624"/>
      <c r="DO16" s="624"/>
      <c r="DP16" s="625"/>
      <c r="DQ16" s="632">
        <v>2341</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197169</v>
      </c>
      <c r="S17" s="624"/>
      <c r="T17" s="624"/>
      <c r="U17" s="624"/>
      <c r="V17" s="624"/>
      <c r="W17" s="624"/>
      <c r="X17" s="624"/>
      <c r="Y17" s="625"/>
      <c r="Z17" s="626">
        <v>0.5</v>
      </c>
      <c r="AA17" s="626"/>
      <c r="AB17" s="626"/>
      <c r="AC17" s="626"/>
      <c r="AD17" s="627">
        <v>197169</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2013041</v>
      </c>
      <c r="CS17" s="624"/>
      <c r="CT17" s="624"/>
      <c r="CU17" s="624"/>
      <c r="CV17" s="624"/>
      <c r="CW17" s="624"/>
      <c r="CX17" s="624"/>
      <c r="CY17" s="625"/>
      <c r="CZ17" s="626">
        <v>5.4</v>
      </c>
      <c r="DA17" s="626"/>
      <c r="DB17" s="626"/>
      <c r="DC17" s="626"/>
      <c r="DD17" s="632" t="s">
        <v>239</v>
      </c>
      <c r="DE17" s="624"/>
      <c r="DF17" s="624"/>
      <c r="DG17" s="624"/>
      <c r="DH17" s="624"/>
      <c r="DI17" s="624"/>
      <c r="DJ17" s="624"/>
      <c r="DK17" s="624"/>
      <c r="DL17" s="624"/>
      <c r="DM17" s="624"/>
      <c r="DN17" s="624"/>
      <c r="DO17" s="624"/>
      <c r="DP17" s="625"/>
      <c r="DQ17" s="632">
        <v>1997190</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124852</v>
      </c>
      <c r="S18" s="624"/>
      <c r="T18" s="624"/>
      <c r="U18" s="624"/>
      <c r="V18" s="624"/>
      <c r="W18" s="624"/>
      <c r="X18" s="624"/>
      <c r="Y18" s="625"/>
      <c r="Z18" s="626">
        <v>0.3</v>
      </c>
      <c r="AA18" s="626"/>
      <c r="AB18" s="626"/>
      <c r="AC18" s="626"/>
      <c r="AD18" s="627">
        <v>124852</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187</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123914</v>
      </c>
      <c r="S19" s="624"/>
      <c r="T19" s="624"/>
      <c r="U19" s="624"/>
      <c r="V19" s="624"/>
      <c r="W19" s="624"/>
      <c r="X19" s="624"/>
      <c r="Y19" s="625"/>
      <c r="Z19" s="626">
        <v>0.3</v>
      </c>
      <c r="AA19" s="626"/>
      <c r="AB19" s="626"/>
      <c r="AC19" s="626"/>
      <c r="AD19" s="627">
        <v>123914</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1346887</v>
      </c>
      <c r="BH19" s="624"/>
      <c r="BI19" s="624"/>
      <c r="BJ19" s="624"/>
      <c r="BK19" s="624"/>
      <c r="BL19" s="624"/>
      <c r="BM19" s="624"/>
      <c r="BN19" s="625"/>
      <c r="BO19" s="626">
        <v>8.1999999999999993</v>
      </c>
      <c r="BP19" s="626"/>
      <c r="BQ19" s="626"/>
      <c r="BR19" s="626"/>
      <c r="BS19" s="627" t="s">
        <v>239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938</v>
      </c>
      <c r="S20" s="624"/>
      <c r="T20" s="624"/>
      <c r="U20" s="624"/>
      <c r="V20" s="624"/>
      <c r="W20" s="624"/>
      <c r="X20" s="624"/>
      <c r="Y20" s="625"/>
      <c r="Z20" s="626">
        <v>0</v>
      </c>
      <c r="AA20" s="626"/>
      <c r="AB20" s="626"/>
      <c r="AC20" s="626"/>
      <c r="AD20" s="627">
        <v>938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1346887</v>
      </c>
      <c r="BH20" s="624"/>
      <c r="BI20" s="624"/>
      <c r="BJ20" s="624"/>
      <c r="BK20" s="624"/>
      <c r="BL20" s="624"/>
      <c r="BM20" s="624"/>
      <c r="BN20" s="625"/>
      <c r="BO20" s="626">
        <v>8.1999999999999993</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37596084</v>
      </c>
      <c r="CS20" s="624"/>
      <c r="CT20" s="624"/>
      <c r="CU20" s="624"/>
      <c r="CV20" s="624"/>
      <c r="CW20" s="624"/>
      <c r="CX20" s="624"/>
      <c r="CY20" s="625"/>
      <c r="CZ20" s="626">
        <v>100</v>
      </c>
      <c r="DA20" s="626"/>
      <c r="DB20" s="626"/>
      <c r="DC20" s="626"/>
      <c r="DD20" s="632">
        <v>3703980</v>
      </c>
      <c r="DE20" s="624"/>
      <c r="DF20" s="624"/>
      <c r="DG20" s="624"/>
      <c r="DH20" s="624"/>
      <c r="DI20" s="624"/>
      <c r="DJ20" s="624"/>
      <c r="DK20" s="624"/>
      <c r="DL20" s="624"/>
      <c r="DM20" s="624"/>
      <c r="DN20" s="624"/>
      <c r="DO20" s="624"/>
      <c r="DP20" s="625"/>
      <c r="DQ20" s="632">
        <v>22659323</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1084224</v>
      </c>
      <c r="S21" s="624"/>
      <c r="T21" s="624"/>
      <c r="U21" s="624"/>
      <c r="V21" s="624"/>
      <c r="W21" s="624"/>
      <c r="X21" s="624"/>
      <c r="Y21" s="625"/>
      <c r="Z21" s="626">
        <v>2.7</v>
      </c>
      <c r="AA21" s="626"/>
      <c r="AB21" s="626"/>
      <c r="AC21" s="626"/>
      <c r="AD21" s="627">
        <v>891449</v>
      </c>
      <c r="AE21" s="627"/>
      <c r="AF21" s="627"/>
      <c r="AG21" s="627"/>
      <c r="AH21" s="627"/>
      <c r="AI21" s="627"/>
      <c r="AJ21" s="627"/>
      <c r="AK21" s="627"/>
      <c r="AL21" s="628">
        <v>4.5999999999999996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239</v>
      </c>
      <c r="BH21" s="624"/>
      <c r="BI21" s="624"/>
      <c r="BJ21" s="624"/>
      <c r="BK21" s="624"/>
      <c r="BL21" s="624"/>
      <c r="BM21" s="624"/>
      <c r="BN21" s="625"/>
      <c r="BO21" s="626" t="s">
        <v>239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891449</v>
      </c>
      <c r="S22" s="624"/>
      <c r="T22" s="624"/>
      <c r="U22" s="624"/>
      <c r="V22" s="624"/>
      <c r="W22" s="624"/>
      <c r="X22" s="624"/>
      <c r="Y22" s="625"/>
      <c r="Z22" s="626">
        <v>2.2000000000000002</v>
      </c>
      <c r="AA22" s="626"/>
      <c r="AB22" s="626"/>
      <c r="AC22" s="626"/>
      <c r="AD22" s="627">
        <v>891449</v>
      </c>
      <c r="AE22" s="627"/>
      <c r="AF22" s="627"/>
      <c r="AG22" s="627"/>
      <c r="AH22" s="627"/>
      <c r="AI22" s="627"/>
      <c r="AJ22" s="627"/>
      <c r="AK22" s="627"/>
      <c r="AL22" s="628">
        <v>4.5999999999999996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192775</v>
      </c>
      <c r="S23" s="624"/>
      <c r="T23" s="624"/>
      <c r="U23" s="624"/>
      <c r="V23" s="624"/>
      <c r="W23" s="624"/>
      <c r="X23" s="624"/>
      <c r="Y23" s="625"/>
      <c r="Z23" s="626">
        <v>0.5</v>
      </c>
      <c r="AA23" s="626"/>
      <c r="AB23" s="626"/>
      <c r="AC23" s="626"/>
      <c r="AD23" s="627" t="s">
        <v>239</v>
      </c>
      <c r="AE23" s="627"/>
      <c r="AF23" s="627"/>
      <c r="AG23" s="627"/>
      <c r="AH23" s="627"/>
      <c r="AI23" s="627"/>
      <c r="AJ23" s="627"/>
      <c r="AK23" s="627"/>
      <c r="AL23" s="628" t="s">
        <v>239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1346887</v>
      </c>
      <c r="BH23" s="624"/>
      <c r="BI23" s="624"/>
      <c r="BJ23" s="624"/>
      <c r="BK23" s="624"/>
      <c r="BL23" s="624"/>
      <c r="BM23" s="624"/>
      <c r="BN23" s="625"/>
      <c r="BO23" s="626">
        <v>8.1999999999999993</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239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239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19303018</v>
      </c>
      <c r="CS24" s="613"/>
      <c r="CT24" s="613"/>
      <c r="CU24" s="613"/>
      <c r="CV24" s="613"/>
      <c r="CW24" s="613"/>
      <c r="CX24" s="613"/>
      <c r="CY24" s="614"/>
      <c r="CZ24" s="617">
        <v>51.3</v>
      </c>
      <c r="DA24" s="618"/>
      <c r="DB24" s="618"/>
      <c r="DC24" s="634"/>
      <c r="DD24" s="653">
        <v>10149148</v>
      </c>
      <c r="DE24" s="613"/>
      <c r="DF24" s="613"/>
      <c r="DG24" s="613"/>
      <c r="DH24" s="613"/>
      <c r="DI24" s="613"/>
      <c r="DJ24" s="613"/>
      <c r="DK24" s="614"/>
      <c r="DL24" s="653">
        <v>9999110</v>
      </c>
      <c r="DM24" s="613"/>
      <c r="DN24" s="613"/>
      <c r="DO24" s="613"/>
      <c r="DP24" s="613"/>
      <c r="DQ24" s="613"/>
      <c r="DR24" s="613"/>
      <c r="DS24" s="613"/>
      <c r="DT24" s="613"/>
      <c r="DU24" s="613"/>
      <c r="DV24" s="614"/>
      <c r="DW24" s="617">
        <v>51.6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20544788</v>
      </c>
      <c r="S25" s="624"/>
      <c r="T25" s="624"/>
      <c r="U25" s="624"/>
      <c r="V25" s="624"/>
      <c r="W25" s="624"/>
      <c r="X25" s="624"/>
      <c r="Y25" s="625"/>
      <c r="Z25" s="626">
        <v>51.3</v>
      </c>
      <c r="AA25" s="626"/>
      <c r="AB25" s="626"/>
      <c r="AC25" s="626"/>
      <c r="AD25" s="627">
        <v>19005126</v>
      </c>
      <c r="AE25" s="627"/>
      <c r="AF25" s="627"/>
      <c r="AG25" s="627"/>
      <c r="AH25" s="627"/>
      <c r="AI25" s="627"/>
      <c r="AJ25" s="627"/>
      <c r="AK25" s="627"/>
      <c r="AL25" s="628">
        <v>98.1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5593335</v>
      </c>
      <c r="CS25" s="656"/>
      <c r="CT25" s="656"/>
      <c r="CU25" s="656"/>
      <c r="CV25" s="656"/>
      <c r="CW25" s="656"/>
      <c r="CX25" s="656"/>
      <c r="CY25" s="657"/>
      <c r="CZ25" s="628">
        <v>14.9</v>
      </c>
      <c r="DA25" s="654"/>
      <c r="DB25" s="654"/>
      <c r="DC25" s="658"/>
      <c r="DD25" s="632">
        <v>5127478</v>
      </c>
      <c r="DE25" s="656"/>
      <c r="DF25" s="656"/>
      <c r="DG25" s="656"/>
      <c r="DH25" s="656"/>
      <c r="DI25" s="656"/>
      <c r="DJ25" s="656"/>
      <c r="DK25" s="657"/>
      <c r="DL25" s="632">
        <v>5023206</v>
      </c>
      <c r="DM25" s="656"/>
      <c r="DN25" s="656"/>
      <c r="DO25" s="656"/>
      <c r="DP25" s="656"/>
      <c r="DQ25" s="656"/>
      <c r="DR25" s="656"/>
      <c r="DS25" s="656"/>
      <c r="DT25" s="656"/>
      <c r="DU25" s="656"/>
      <c r="DV25" s="657"/>
      <c r="DW25" s="628">
        <v>25.9</v>
      </c>
      <c r="DX25" s="654"/>
      <c r="DY25" s="654"/>
      <c r="DZ25" s="654"/>
      <c r="EA25" s="654"/>
      <c r="EB25" s="654"/>
      <c r="EC25" s="655"/>
    </row>
    <row r="26" spans="2:133" ht="11.25" customHeight="1" x14ac:dyDescent="0.2">
      <c r="B26" s="620" t="s">
        <v>300</v>
      </c>
      <c r="C26" s="621"/>
      <c r="D26" s="621"/>
      <c r="E26" s="621"/>
      <c r="F26" s="621"/>
      <c r="G26" s="621"/>
      <c r="H26" s="621"/>
      <c r="I26" s="621"/>
      <c r="J26" s="621"/>
      <c r="K26" s="621"/>
      <c r="L26" s="621"/>
      <c r="M26" s="621"/>
      <c r="N26" s="621"/>
      <c r="O26" s="621"/>
      <c r="P26" s="621"/>
      <c r="Q26" s="622"/>
      <c r="R26" s="623">
        <v>10125</v>
      </c>
      <c r="S26" s="624"/>
      <c r="T26" s="624"/>
      <c r="U26" s="624"/>
      <c r="V26" s="624"/>
      <c r="W26" s="624"/>
      <c r="X26" s="624"/>
      <c r="Y26" s="625"/>
      <c r="Z26" s="626">
        <v>0</v>
      </c>
      <c r="AA26" s="626"/>
      <c r="AB26" s="626"/>
      <c r="AC26" s="626"/>
      <c r="AD26" s="627">
        <v>10125</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3317345</v>
      </c>
      <c r="CS26" s="624"/>
      <c r="CT26" s="624"/>
      <c r="CU26" s="624"/>
      <c r="CV26" s="624"/>
      <c r="CW26" s="624"/>
      <c r="CX26" s="624"/>
      <c r="CY26" s="625"/>
      <c r="CZ26" s="628">
        <v>8.8000000000000007</v>
      </c>
      <c r="DA26" s="654"/>
      <c r="DB26" s="654"/>
      <c r="DC26" s="658"/>
      <c r="DD26" s="632">
        <v>3054768</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4"/>
      <c r="DY26" s="654"/>
      <c r="DZ26" s="654"/>
      <c r="EA26" s="654"/>
      <c r="EB26" s="654"/>
      <c r="EC26" s="655"/>
    </row>
    <row r="27" spans="2:133" ht="11.25" customHeight="1" x14ac:dyDescent="0.2">
      <c r="B27" s="620" t="s">
        <v>303</v>
      </c>
      <c r="C27" s="621"/>
      <c r="D27" s="621"/>
      <c r="E27" s="621"/>
      <c r="F27" s="621"/>
      <c r="G27" s="621"/>
      <c r="H27" s="621"/>
      <c r="I27" s="621"/>
      <c r="J27" s="621"/>
      <c r="K27" s="621"/>
      <c r="L27" s="621"/>
      <c r="M27" s="621"/>
      <c r="N27" s="621"/>
      <c r="O27" s="621"/>
      <c r="P27" s="621"/>
      <c r="Q27" s="622"/>
      <c r="R27" s="623">
        <v>222636</v>
      </c>
      <c r="S27" s="624"/>
      <c r="T27" s="624"/>
      <c r="U27" s="624"/>
      <c r="V27" s="624"/>
      <c r="W27" s="624"/>
      <c r="X27" s="624"/>
      <c r="Y27" s="625"/>
      <c r="Z27" s="626">
        <v>0.6</v>
      </c>
      <c r="AA27" s="626"/>
      <c r="AB27" s="626"/>
      <c r="AC27" s="626"/>
      <c r="AD27" s="627" t="s">
        <v>239</v>
      </c>
      <c r="AE27" s="627"/>
      <c r="AF27" s="627"/>
      <c r="AG27" s="627"/>
      <c r="AH27" s="627"/>
      <c r="AI27" s="627"/>
      <c r="AJ27" s="627"/>
      <c r="AK27" s="627"/>
      <c r="AL27" s="628" t="s">
        <v>239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16440149</v>
      </c>
      <c r="BH27" s="624"/>
      <c r="BI27" s="624"/>
      <c r="BJ27" s="624"/>
      <c r="BK27" s="624"/>
      <c r="BL27" s="624"/>
      <c r="BM27" s="624"/>
      <c r="BN27" s="625"/>
      <c r="BO27" s="626">
        <v>100</v>
      </c>
      <c r="BP27" s="626"/>
      <c r="BQ27" s="626"/>
      <c r="BR27" s="626"/>
      <c r="BS27" s="627">
        <v>49977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11696642</v>
      </c>
      <c r="CS27" s="656"/>
      <c r="CT27" s="656"/>
      <c r="CU27" s="656"/>
      <c r="CV27" s="656"/>
      <c r="CW27" s="656"/>
      <c r="CX27" s="656"/>
      <c r="CY27" s="657"/>
      <c r="CZ27" s="628">
        <v>31.1</v>
      </c>
      <c r="DA27" s="654"/>
      <c r="DB27" s="654"/>
      <c r="DC27" s="658"/>
      <c r="DD27" s="632">
        <v>3024480</v>
      </c>
      <c r="DE27" s="656"/>
      <c r="DF27" s="656"/>
      <c r="DG27" s="656"/>
      <c r="DH27" s="656"/>
      <c r="DI27" s="656"/>
      <c r="DJ27" s="656"/>
      <c r="DK27" s="657"/>
      <c r="DL27" s="632">
        <v>2978714</v>
      </c>
      <c r="DM27" s="656"/>
      <c r="DN27" s="656"/>
      <c r="DO27" s="656"/>
      <c r="DP27" s="656"/>
      <c r="DQ27" s="656"/>
      <c r="DR27" s="656"/>
      <c r="DS27" s="656"/>
      <c r="DT27" s="656"/>
      <c r="DU27" s="656"/>
      <c r="DV27" s="657"/>
      <c r="DW27" s="628">
        <v>15.4</v>
      </c>
      <c r="DX27" s="654"/>
      <c r="DY27" s="654"/>
      <c r="DZ27" s="654"/>
      <c r="EA27" s="654"/>
      <c r="EB27" s="654"/>
      <c r="EC27" s="655"/>
    </row>
    <row r="28" spans="2:133" ht="11.25" customHeight="1" x14ac:dyDescent="0.2">
      <c r="B28" s="620" t="s">
        <v>306</v>
      </c>
      <c r="C28" s="621"/>
      <c r="D28" s="621"/>
      <c r="E28" s="621"/>
      <c r="F28" s="621"/>
      <c r="G28" s="621"/>
      <c r="H28" s="621"/>
      <c r="I28" s="621"/>
      <c r="J28" s="621"/>
      <c r="K28" s="621"/>
      <c r="L28" s="621"/>
      <c r="M28" s="621"/>
      <c r="N28" s="621"/>
      <c r="O28" s="621"/>
      <c r="P28" s="621"/>
      <c r="Q28" s="622"/>
      <c r="R28" s="623">
        <v>314305</v>
      </c>
      <c r="S28" s="624"/>
      <c r="T28" s="624"/>
      <c r="U28" s="624"/>
      <c r="V28" s="624"/>
      <c r="W28" s="624"/>
      <c r="X28" s="624"/>
      <c r="Y28" s="625"/>
      <c r="Z28" s="626">
        <v>0.8</v>
      </c>
      <c r="AA28" s="626"/>
      <c r="AB28" s="626"/>
      <c r="AC28" s="626"/>
      <c r="AD28" s="627">
        <v>87067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2013041</v>
      </c>
      <c r="CS28" s="624"/>
      <c r="CT28" s="624"/>
      <c r="CU28" s="624"/>
      <c r="CV28" s="624"/>
      <c r="CW28" s="624"/>
      <c r="CX28" s="624"/>
      <c r="CY28" s="625"/>
      <c r="CZ28" s="628">
        <v>5.4</v>
      </c>
      <c r="DA28" s="654"/>
      <c r="DB28" s="654"/>
      <c r="DC28" s="658"/>
      <c r="DD28" s="632">
        <v>1997190</v>
      </c>
      <c r="DE28" s="624"/>
      <c r="DF28" s="624"/>
      <c r="DG28" s="624"/>
      <c r="DH28" s="624"/>
      <c r="DI28" s="624"/>
      <c r="DJ28" s="624"/>
      <c r="DK28" s="625"/>
      <c r="DL28" s="632">
        <v>1997190</v>
      </c>
      <c r="DM28" s="624"/>
      <c r="DN28" s="624"/>
      <c r="DO28" s="624"/>
      <c r="DP28" s="624"/>
      <c r="DQ28" s="624"/>
      <c r="DR28" s="624"/>
      <c r="DS28" s="624"/>
      <c r="DT28" s="624"/>
      <c r="DU28" s="624"/>
      <c r="DV28" s="625"/>
      <c r="DW28" s="628">
        <v>10.3</v>
      </c>
      <c r="DX28" s="654"/>
      <c r="DY28" s="654"/>
      <c r="DZ28" s="654"/>
      <c r="EA28" s="654"/>
      <c r="EB28" s="654"/>
      <c r="EC28" s="655"/>
    </row>
    <row r="29" spans="2:133" ht="11.25" customHeight="1" x14ac:dyDescent="0.2">
      <c r="B29" s="620" t="s">
        <v>308</v>
      </c>
      <c r="C29" s="621"/>
      <c r="D29" s="621"/>
      <c r="E29" s="621"/>
      <c r="F29" s="621"/>
      <c r="G29" s="621"/>
      <c r="H29" s="621"/>
      <c r="I29" s="621"/>
      <c r="J29" s="621"/>
      <c r="K29" s="621"/>
      <c r="L29" s="621"/>
      <c r="M29" s="621"/>
      <c r="N29" s="621"/>
      <c r="O29" s="621"/>
      <c r="P29" s="621"/>
      <c r="Q29" s="622"/>
      <c r="R29" s="623">
        <v>414107</v>
      </c>
      <c r="S29" s="624"/>
      <c r="T29" s="624"/>
      <c r="U29" s="624"/>
      <c r="V29" s="624"/>
      <c r="W29" s="624"/>
      <c r="X29" s="624"/>
      <c r="Y29" s="625"/>
      <c r="Z29" s="626">
        <v>1</v>
      </c>
      <c r="AA29" s="626"/>
      <c r="AB29" s="626"/>
      <c r="AC29" s="626"/>
      <c r="AD29" s="627" t="s">
        <v>239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2013040</v>
      </c>
      <c r="CS29" s="656"/>
      <c r="CT29" s="656"/>
      <c r="CU29" s="656"/>
      <c r="CV29" s="656"/>
      <c r="CW29" s="656"/>
      <c r="CX29" s="656"/>
      <c r="CY29" s="657"/>
      <c r="CZ29" s="628">
        <v>5.4</v>
      </c>
      <c r="DA29" s="654"/>
      <c r="DB29" s="654"/>
      <c r="DC29" s="658"/>
      <c r="DD29" s="632">
        <v>1997189</v>
      </c>
      <c r="DE29" s="656"/>
      <c r="DF29" s="656"/>
      <c r="DG29" s="656"/>
      <c r="DH29" s="656"/>
      <c r="DI29" s="656"/>
      <c r="DJ29" s="656"/>
      <c r="DK29" s="657"/>
      <c r="DL29" s="632">
        <v>1997189</v>
      </c>
      <c r="DM29" s="656"/>
      <c r="DN29" s="656"/>
      <c r="DO29" s="656"/>
      <c r="DP29" s="656"/>
      <c r="DQ29" s="656"/>
      <c r="DR29" s="656"/>
      <c r="DS29" s="656"/>
      <c r="DT29" s="656"/>
      <c r="DU29" s="656"/>
      <c r="DV29" s="657"/>
      <c r="DW29" s="628">
        <v>10.3</v>
      </c>
      <c r="DX29" s="654"/>
      <c r="DY29" s="654"/>
      <c r="DZ29" s="654"/>
      <c r="EA29" s="654"/>
      <c r="EB29" s="654"/>
      <c r="EC29" s="655"/>
    </row>
    <row r="30" spans="2:133" ht="11.25" customHeight="1" x14ac:dyDescent="0.2">
      <c r="B30" s="620" t="s">
        <v>311</v>
      </c>
      <c r="C30" s="621"/>
      <c r="D30" s="621"/>
      <c r="E30" s="621"/>
      <c r="F30" s="621"/>
      <c r="G30" s="621"/>
      <c r="H30" s="621"/>
      <c r="I30" s="621"/>
      <c r="J30" s="621"/>
      <c r="K30" s="621"/>
      <c r="L30" s="621"/>
      <c r="M30" s="621"/>
      <c r="N30" s="621"/>
      <c r="O30" s="621"/>
      <c r="P30" s="621"/>
      <c r="Q30" s="622"/>
      <c r="R30" s="623">
        <v>8379811</v>
      </c>
      <c r="S30" s="624"/>
      <c r="T30" s="624"/>
      <c r="U30" s="624"/>
      <c r="V30" s="624"/>
      <c r="W30" s="624"/>
      <c r="X30" s="624"/>
      <c r="Y30" s="625"/>
      <c r="Z30" s="626">
        <v>20.9</v>
      </c>
      <c r="AA30" s="626"/>
      <c r="AB30" s="626"/>
      <c r="AC30" s="626"/>
      <c r="AD30" s="627" t="s">
        <v>239</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1926957</v>
      </c>
      <c r="CS30" s="624"/>
      <c r="CT30" s="624"/>
      <c r="CU30" s="624"/>
      <c r="CV30" s="624"/>
      <c r="CW30" s="624"/>
      <c r="CX30" s="624"/>
      <c r="CY30" s="625"/>
      <c r="CZ30" s="628">
        <v>5.0999999999999996</v>
      </c>
      <c r="DA30" s="654"/>
      <c r="DB30" s="654"/>
      <c r="DC30" s="658"/>
      <c r="DD30" s="632">
        <v>1911955</v>
      </c>
      <c r="DE30" s="624"/>
      <c r="DF30" s="624"/>
      <c r="DG30" s="624"/>
      <c r="DH30" s="624"/>
      <c r="DI30" s="624"/>
      <c r="DJ30" s="624"/>
      <c r="DK30" s="625"/>
      <c r="DL30" s="632">
        <v>1911955</v>
      </c>
      <c r="DM30" s="624"/>
      <c r="DN30" s="624"/>
      <c r="DO30" s="624"/>
      <c r="DP30" s="624"/>
      <c r="DQ30" s="624"/>
      <c r="DR30" s="624"/>
      <c r="DS30" s="624"/>
      <c r="DT30" s="624"/>
      <c r="DU30" s="624"/>
      <c r="DV30" s="625"/>
      <c r="DW30" s="628">
        <v>9.9</v>
      </c>
      <c r="DX30" s="654"/>
      <c r="DY30" s="654"/>
      <c r="DZ30" s="654"/>
      <c r="EA30" s="654"/>
      <c r="EB30" s="654"/>
      <c r="EC30" s="655"/>
    </row>
    <row r="31" spans="2:133" ht="11.25" customHeight="1" x14ac:dyDescent="0.2">
      <c r="B31" s="636" t="s">
        <v>315</v>
      </c>
      <c r="C31" s="637"/>
      <c r="D31" s="637"/>
      <c r="E31" s="637"/>
      <c r="F31" s="637"/>
      <c r="G31" s="637"/>
      <c r="H31" s="637"/>
      <c r="I31" s="637"/>
      <c r="J31" s="637"/>
      <c r="K31" s="637"/>
      <c r="L31" s="637"/>
      <c r="M31" s="637"/>
      <c r="N31" s="637"/>
      <c r="O31" s="637"/>
      <c r="P31" s="637"/>
      <c r="Q31" s="638"/>
      <c r="R31" s="623">
        <v>247976</v>
      </c>
      <c r="S31" s="624"/>
      <c r="T31" s="624"/>
      <c r="U31" s="624"/>
      <c r="V31" s="624"/>
      <c r="W31" s="624"/>
      <c r="X31" s="624"/>
      <c r="Y31" s="625"/>
      <c r="Z31" s="626">
        <v>0.6</v>
      </c>
      <c r="AA31" s="626"/>
      <c r="AB31" s="626"/>
      <c r="AC31" s="626"/>
      <c r="AD31" s="627">
        <v>247976</v>
      </c>
      <c r="AE31" s="627"/>
      <c r="AF31" s="627"/>
      <c r="AG31" s="627"/>
      <c r="AH31" s="627"/>
      <c r="AI31" s="627"/>
      <c r="AJ31" s="627"/>
      <c r="AK31" s="627"/>
      <c r="AL31" s="628">
        <v>1.3</v>
      </c>
      <c r="AM31" s="629"/>
      <c r="AN31" s="629"/>
      <c r="AO31" s="630"/>
      <c r="AP31" s="669" t="s">
        <v>316</v>
      </c>
      <c r="AQ31" s="670"/>
      <c r="AR31" s="670"/>
      <c r="AS31" s="670"/>
      <c r="AT31" s="675" t="s">
        <v>317</v>
      </c>
      <c r="AU31" s="218"/>
      <c r="AV31" s="218"/>
      <c r="AW31" s="218"/>
      <c r="AX31" s="609" t="s">
        <v>192</v>
      </c>
      <c r="AY31" s="610"/>
      <c r="AZ31" s="610"/>
      <c r="BA31" s="610"/>
      <c r="BB31" s="610"/>
      <c r="BC31" s="610"/>
      <c r="BD31" s="610"/>
      <c r="BE31" s="610"/>
      <c r="BF31" s="611"/>
      <c r="BG31" s="679">
        <v>99.8</v>
      </c>
      <c r="BH31" s="667"/>
      <c r="BI31" s="667"/>
      <c r="BJ31" s="667"/>
      <c r="BK31" s="667"/>
      <c r="BL31" s="667"/>
      <c r="BM31" s="618">
        <v>99.3</v>
      </c>
      <c r="BN31" s="667"/>
      <c r="BO31" s="667"/>
      <c r="BP31" s="667"/>
      <c r="BQ31" s="668"/>
      <c r="BR31" s="679">
        <v>99.8</v>
      </c>
      <c r="BS31" s="667"/>
      <c r="BT31" s="667"/>
      <c r="BU31" s="667"/>
      <c r="BV31" s="667"/>
      <c r="BW31" s="667"/>
      <c r="BX31" s="618">
        <v>99.3</v>
      </c>
      <c r="BY31" s="667"/>
      <c r="BZ31" s="667"/>
      <c r="CA31" s="667"/>
      <c r="CB31" s="668"/>
      <c r="CD31" s="661"/>
      <c r="CE31" s="662"/>
      <c r="CF31" s="620" t="s">
        <v>318</v>
      </c>
      <c r="CG31" s="621"/>
      <c r="CH31" s="621"/>
      <c r="CI31" s="621"/>
      <c r="CJ31" s="621"/>
      <c r="CK31" s="621"/>
      <c r="CL31" s="621"/>
      <c r="CM31" s="621"/>
      <c r="CN31" s="621"/>
      <c r="CO31" s="621"/>
      <c r="CP31" s="621"/>
      <c r="CQ31" s="622"/>
      <c r="CR31" s="623">
        <v>86083</v>
      </c>
      <c r="CS31" s="656"/>
      <c r="CT31" s="656"/>
      <c r="CU31" s="656"/>
      <c r="CV31" s="656"/>
      <c r="CW31" s="656"/>
      <c r="CX31" s="656"/>
      <c r="CY31" s="657"/>
      <c r="CZ31" s="628">
        <v>0.2</v>
      </c>
      <c r="DA31" s="654"/>
      <c r="DB31" s="654"/>
      <c r="DC31" s="658"/>
      <c r="DD31" s="632">
        <v>85234</v>
      </c>
      <c r="DE31" s="656"/>
      <c r="DF31" s="656"/>
      <c r="DG31" s="656"/>
      <c r="DH31" s="656"/>
      <c r="DI31" s="656"/>
      <c r="DJ31" s="656"/>
      <c r="DK31" s="657"/>
      <c r="DL31" s="632">
        <v>85234</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319</v>
      </c>
      <c r="C32" s="621"/>
      <c r="D32" s="621"/>
      <c r="E32" s="621"/>
      <c r="F32" s="621"/>
      <c r="G32" s="621"/>
      <c r="H32" s="621"/>
      <c r="I32" s="621"/>
      <c r="J32" s="621"/>
      <c r="K32" s="621"/>
      <c r="L32" s="621"/>
      <c r="M32" s="621"/>
      <c r="N32" s="621"/>
      <c r="O32" s="621"/>
      <c r="P32" s="621"/>
      <c r="Q32" s="622"/>
      <c r="R32" s="623">
        <v>6596283</v>
      </c>
      <c r="S32" s="624"/>
      <c r="T32" s="624"/>
      <c r="U32" s="624"/>
      <c r="V32" s="624"/>
      <c r="W32" s="624"/>
      <c r="X32" s="624"/>
      <c r="Y32" s="625"/>
      <c r="Z32" s="626">
        <v>16.5</v>
      </c>
      <c r="AA32" s="626"/>
      <c r="AB32" s="626"/>
      <c r="AC32" s="626"/>
      <c r="AD32" s="627" t="s">
        <v>239</v>
      </c>
      <c r="AE32" s="627"/>
      <c r="AF32" s="627"/>
      <c r="AG32" s="627"/>
      <c r="AH32" s="627"/>
      <c r="AI32" s="627"/>
      <c r="AJ32" s="627"/>
      <c r="AK32" s="627"/>
      <c r="AL32" s="628" t="s">
        <v>239</v>
      </c>
      <c r="AM32" s="629"/>
      <c r="AN32" s="629"/>
      <c r="AO32" s="630"/>
      <c r="AP32" s="671"/>
      <c r="AQ32" s="672"/>
      <c r="AR32" s="672"/>
      <c r="AS32" s="672"/>
      <c r="AT32" s="676"/>
      <c r="AU32" s="214" t="s">
        <v>320</v>
      </c>
      <c r="AX32" s="620" t="s">
        <v>321</v>
      </c>
      <c r="AY32" s="621"/>
      <c r="AZ32" s="621"/>
      <c r="BA32" s="621"/>
      <c r="BB32" s="621"/>
      <c r="BC32" s="621"/>
      <c r="BD32" s="621"/>
      <c r="BE32" s="621"/>
      <c r="BF32" s="622"/>
      <c r="BG32" s="680">
        <v>99.7</v>
      </c>
      <c r="BH32" s="656"/>
      <c r="BI32" s="656"/>
      <c r="BJ32" s="656"/>
      <c r="BK32" s="656"/>
      <c r="BL32" s="656"/>
      <c r="BM32" s="629">
        <v>99.1</v>
      </c>
      <c r="BN32" s="656"/>
      <c r="BO32" s="656"/>
      <c r="BP32" s="656"/>
      <c r="BQ32" s="678"/>
      <c r="BR32" s="680">
        <v>99.7</v>
      </c>
      <c r="BS32" s="656"/>
      <c r="BT32" s="656"/>
      <c r="BU32" s="656"/>
      <c r="BV32" s="656"/>
      <c r="BW32" s="656"/>
      <c r="BX32" s="629">
        <v>99.1</v>
      </c>
      <c r="BY32" s="656"/>
      <c r="BZ32" s="656"/>
      <c r="CA32" s="656"/>
      <c r="CB32" s="678"/>
      <c r="CD32" s="663"/>
      <c r="CE32" s="664"/>
      <c r="CF32" s="620" t="s">
        <v>322</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4"/>
      <c r="DB32" s="654"/>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323</v>
      </c>
      <c r="C33" s="621"/>
      <c r="D33" s="621"/>
      <c r="E33" s="621"/>
      <c r="F33" s="621"/>
      <c r="G33" s="621"/>
      <c r="H33" s="621"/>
      <c r="I33" s="621"/>
      <c r="J33" s="621"/>
      <c r="K33" s="621"/>
      <c r="L33" s="621"/>
      <c r="M33" s="621"/>
      <c r="N33" s="621"/>
      <c r="O33" s="621"/>
      <c r="P33" s="621"/>
      <c r="Q33" s="622"/>
      <c r="R33" s="623">
        <v>200993</v>
      </c>
      <c r="S33" s="624"/>
      <c r="T33" s="624"/>
      <c r="U33" s="624"/>
      <c r="V33" s="624"/>
      <c r="W33" s="624"/>
      <c r="X33" s="624"/>
      <c r="Y33" s="625"/>
      <c r="Z33" s="626">
        <v>0.5</v>
      </c>
      <c r="AA33" s="626"/>
      <c r="AB33" s="626"/>
      <c r="AC33" s="626"/>
      <c r="AD33" s="627">
        <v>13211</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99.8</v>
      </c>
      <c r="BH33" s="682"/>
      <c r="BI33" s="682"/>
      <c r="BJ33" s="682"/>
      <c r="BK33" s="682"/>
      <c r="BL33" s="682"/>
      <c r="BM33" s="683">
        <v>99.5</v>
      </c>
      <c r="BN33" s="682"/>
      <c r="BO33" s="682"/>
      <c r="BP33" s="682"/>
      <c r="BQ33" s="684"/>
      <c r="BR33" s="681">
        <v>99.9</v>
      </c>
      <c r="BS33" s="682"/>
      <c r="BT33" s="682"/>
      <c r="BU33" s="682"/>
      <c r="BV33" s="682"/>
      <c r="BW33" s="682"/>
      <c r="BX33" s="683">
        <v>99.5</v>
      </c>
      <c r="BY33" s="682"/>
      <c r="BZ33" s="682"/>
      <c r="CA33" s="682"/>
      <c r="CB33" s="684"/>
      <c r="CD33" s="620" t="s">
        <v>325</v>
      </c>
      <c r="CE33" s="621"/>
      <c r="CF33" s="621"/>
      <c r="CG33" s="621"/>
      <c r="CH33" s="621"/>
      <c r="CI33" s="621"/>
      <c r="CJ33" s="621"/>
      <c r="CK33" s="621"/>
      <c r="CL33" s="621"/>
      <c r="CM33" s="621"/>
      <c r="CN33" s="621"/>
      <c r="CO33" s="621"/>
      <c r="CP33" s="621"/>
      <c r="CQ33" s="622"/>
      <c r="CR33" s="623">
        <v>14586745</v>
      </c>
      <c r="CS33" s="656"/>
      <c r="CT33" s="656"/>
      <c r="CU33" s="656"/>
      <c r="CV33" s="656"/>
      <c r="CW33" s="656"/>
      <c r="CX33" s="656"/>
      <c r="CY33" s="657"/>
      <c r="CZ33" s="628">
        <v>38.799999999999997</v>
      </c>
      <c r="DA33" s="654"/>
      <c r="DB33" s="654"/>
      <c r="DC33" s="658"/>
      <c r="DD33" s="632">
        <v>10496266</v>
      </c>
      <c r="DE33" s="656"/>
      <c r="DF33" s="656"/>
      <c r="DG33" s="656"/>
      <c r="DH33" s="656"/>
      <c r="DI33" s="656"/>
      <c r="DJ33" s="656"/>
      <c r="DK33" s="657"/>
      <c r="DL33" s="632">
        <v>7457656</v>
      </c>
      <c r="DM33" s="656"/>
      <c r="DN33" s="656"/>
      <c r="DO33" s="656"/>
      <c r="DP33" s="656"/>
      <c r="DQ33" s="656"/>
      <c r="DR33" s="656"/>
      <c r="DS33" s="656"/>
      <c r="DT33" s="656"/>
      <c r="DU33" s="656"/>
      <c r="DV33" s="657"/>
      <c r="DW33" s="628">
        <v>38.5</v>
      </c>
      <c r="DX33" s="654"/>
      <c r="DY33" s="654"/>
      <c r="DZ33" s="654"/>
      <c r="EA33" s="654"/>
      <c r="EB33" s="654"/>
      <c r="EC33" s="655"/>
    </row>
    <row r="34" spans="2:133" ht="11.25" customHeight="1" x14ac:dyDescent="0.2">
      <c r="B34" s="620" t="s">
        <v>326</v>
      </c>
      <c r="C34" s="621"/>
      <c r="D34" s="621"/>
      <c r="E34" s="621"/>
      <c r="F34" s="621"/>
      <c r="G34" s="621"/>
      <c r="H34" s="621"/>
      <c r="I34" s="621"/>
      <c r="J34" s="621"/>
      <c r="K34" s="621"/>
      <c r="L34" s="621"/>
      <c r="M34" s="621"/>
      <c r="N34" s="621"/>
      <c r="O34" s="621"/>
      <c r="P34" s="621"/>
      <c r="Q34" s="622"/>
      <c r="R34" s="623">
        <v>45543</v>
      </c>
      <c r="S34" s="624"/>
      <c r="T34" s="624"/>
      <c r="U34" s="624"/>
      <c r="V34" s="624"/>
      <c r="W34" s="624"/>
      <c r="X34" s="624"/>
      <c r="Y34" s="625"/>
      <c r="Z34" s="626">
        <v>0.1</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6728413</v>
      </c>
      <c r="CS34" s="624"/>
      <c r="CT34" s="624"/>
      <c r="CU34" s="624"/>
      <c r="CV34" s="624"/>
      <c r="CW34" s="624"/>
      <c r="CX34" s="624"/>
      <c r="CY34" s="625"/>
      <c r="CZ34" s="628">
        <v>17.899999999999999</v>
      </c>
      <c r="DA34" s="654"/>
      <c r="DB34" s="654"/>
      <c r="DC34" s="658"/>
      <c r="DD34" s="632">
        <v>4683795</v>
      </c>
      <c r="DE34" s="624"/>
      <c r="DF34" s="624"/>
      <c r="DG34" s="624"/>
      <c r="DH34" s="624"/>
      <c r="DI34" s="624"/>
      <c r="DJ34" s="624"/>
      <c r="DK34" s="625"/>
      <c r="DL34" s="632">
        <v>4326138</v>
      </c>
      <c r="DM34" s="624"/>
      <c r="DN34" s="624"/>
      <c r="DO34" s="624"/>
      <c r="DP34" s="624"/>
      <c r="DQ34" s="624"/>
      <c r="DR34" s="624"/>
      <c r="DS34" s="624"/>
      <c r="DT34" s="624"/>
      <c r="DU34" s="624"/>
      <c r="DV34" s="625"/>
      <c r="DW34" s="628">
        <v>22.3</v>
      </c>
      <c r="DX34" s="654"/>
      <c r="DY34" s="654"/>
      <c r="DZ34" s="654"/>
      <c r="EA34" s="654"/>
      <c r="EB34" s="654"/>
      <c r="EC34" s="655"/>
    </row>
    <row r="35" spans="2:133" ht="11.25" customHeight="1" x14ac:dyDescent="0.2">
      <c r="B35" s="620" t="s">
        <v>328</v>
      </c>
      <c r="C35" s="621"/>
      <c r="D35" s="621"/>
      <c r="E35" s="621"/>
      <c r="F35" s="621"/>
      <c r="G35" s="621"/>
      <c r="H35" s="621"/>
      <c r="I35" s="621"/>
      <c r="J35" s="621"/>
      <c r="K35" s="621"/>
      <c r="L35" s="621"/>
      <c r="M35" s="621"/>
      <c r="N35" s="621"/>
      <c r="O35" s="621"/>
      <c r="P35" s="621"/>
      <c r="Q35" s="622"/>
      <c r="R35" s="623">
        <v>11260</v>
      </c>
      <c r="S35" s="624"/>
      <c r="T35" s="624"/>
      <c r="U35" s="624"/>
      <c r="V35" s="624"/>
      <c r="W35" s="624"/>
      <c r="X35" s="624"/>
      <c r="Y35" s="625"/>
      <c r="Z35" s="626">
        <v>0</v>
      </c>
      <c r="AA35" s="626"/>
      <c r="AB35" s="626"/>
      <c r="AC35" s="626"/>
      <c r="AD35" s="627" t="s">
        <v>239</v>
      </c>
      <c r="AE35" s="627"/>
      <c r="AF35" s="627"/>
      <c r="AG35" s="627"/>
      <c r="AH35" s="627"/>
      <c r="AI35" s="627"/>
      <c r="AJ35" s="627"/>
      <c r="AK35" s="627"/>
      <c r="AL35" s="628" t="s">
        <v>239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173601</v>
      </c>
      <c r="CS35" s="656"/>
      <c r="CT35" s="656"/>
      <c r="CU35" s="656"/>
      <c r="CV35" s="656"/>
      <c r="CW35" s="656"/>
      <c r="CX35" s="656"/>
      <c r="CY35" s="657"/>
      <c r="CZ35" s="628">
        <v>0.5</v>
      </c>
      <c r="DA35" s="654"/>
      <c r="DB35" s="654"/>
      <c r="DC35" s="658"/>
      <c r="DD35" s="632">
        <v>141601</v>
      </c>
      <c r="DE35" s="656"/>
      <c r="DF35" s="656"/>
      <c r="DG35" s="656"/>
      <c r="DH35" s="656"/>
      <c r="DI35" s="656"/>
      <c r="DJ35" s="656"/>
      <c r="DK35" s="657"/>
      <c r="DL35" s="632">
        <v>141601</v>
      </c>
      <c r="DM35" s="656"/>
      <c r="DN35" s="656"/>
      <c r="DO35" s="656"/>
      <c r="DP35" s="656"/>
      <c r="DQ35" s="656"/>
      <c r="DR35" s="656"/>
      <c r="DS35" s="656"/>
      <c r="DT35" s="656"/>
      <c r="DU35" s="656"/>
      <c r="DV35" s="657"/>
      <c r="DW35" s="628">
        <v>0.7</v>
      </c>
      <c r="DX35" s="654"/>
      <c r="DY35" s="654"/>
      <c r="DZ35" s="654"/>
      <c r="EA35" s="654"/>
      <c r="EB35" s="654"/>
      <c r="EC35" s="655"/>
    </row>
    <row r="36" spans="2:133" ht="11.25" customHeight="1" x14ac:dyDescent="0.2">
      <c r="B36" s="620" t="s">
        <v>332</v>
      </c>
      <c r="C36" s="621"/>
      <c r="D36" s="621"/>
      <c r="E36" s="621"/>
      <c r="F36" s="621"/>
      <c r="G36" s="621"/>
      <c r="H36" s="621"/>
      <c r="I36" s="621"/>
      <c r="J36" s="621"/>
      <c r="K36" s="621"/>
      <c r="L36" s="621"/>
      <c r="M36" s="621"/>
      <c r="N36" s="621"/>
      <c r="O36" s="621"/>
      <c r="P36" s="621"/>
      <c r="Q36" s="622"/>
      <c r="R36" s="623">
        <v>2368806</v>
      </c>
      <c r="S36" s="624"/>
      <c r="T36" s="624"/>
      <c r="U36" s="624"/>
      <c r="V36" s="624"/>
      <c r="W36" s="624"/>
      <c r="X36" s="624"/>
      <c r="Y36" s="625"/>
      <c r="Z36" s="626">
        <v>5.9</v>
      </c>
      <c r="AA36" s="626"/>
      <c r="AB36" s="626"/>
      <c r="AC36" s="626"/>
      <c r="AD36" s="627" t="s">
        <v>239</v>
      </c>
      <c r="AE36" s="627"/>
      <c r="AF36" s="627"/>
      <c r="AG36" s="627"/>
      <c r="AH36" s="627"/>
      <c r="AI36" s="627"/>
      <c r="AJ36" s="627"/>
      <c r="AK36" s="627"/>
      <c r="AL36" s="628" t="s">
        <v>239</v>
      </c>
      <c r="AM36" s="629"/>
      <c r="AN36" s="629"/>
      <c r="AO36" s="630"/>
      <c r="AP36" s="222"/>
      <c r="AQ36" s="689" t="s">
        <v>333</v>
      </c>
      <c r="AR36" s="690"/>
      <c r="AS36" s="690"/>
      <c r="AT36" s="690"/>
      <c r="AU36" s="690"/>
      <c r="AV36" s="690"/>
      <c r="AW36" s="690"/>
      <c r="AX36" s="690"/>
      <c r="AY36" s="691"/>
      <c r="AZ36" s="612">
        <v>3565365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t="s">
        <v>239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4155875</v>
      </c>
      <c r="CS36" s="624"/>
      <c r="CT36" s="624"/>
      <c r="CU36" s="624"/>
      <c r="CV36" s="624"/>
      <c r="CW36" s="624"/>
      <c r="CX36" s="624"/>
      <c r="CY36" s="625"/>
      <c r="CZ36" s="628">
        <v>11.1</v>
      </c>
      <c r="DA36" s="654"/>
      <c r="DB36" s="654"/>
      <c r="DC36" s="658"/>
      <c r="DD36" s="632">
        <v>2547795</v>
      </c>
      <c r="DE36" s="624"/>
      <c r="DF36" s="624"/>
      <c r="DG36" s="624"/>
      <c r="DH36" s="624"/>
      <c r="DI36" s="624"/>
      <c r="DJ36" s="624"/>
      <c r="DK36" s="625"/>
      <c r="DL36" s="632">
        <v>1322483</v>
      </c>
      <c r="DM36" s="624"/>
      <c r="DN36" s="624"/>
      <c r="DO36" s="624"/>
      <c r="DP36" s="624"/>
      <c r="DQ36" s="624"/>
      <c r="DR36" s="624"/>
      <c r="DS36" s="624"/>
      <c r="DT36" s="624"/>
      <c r="DU36" s="624"/>
      <c r="DV36" s="625"/>
      <c r="DW36" s="628">
        <v>6.8</v>
      </c>
      <c r="DX36" s="654"/>
      <c r="DY36" s="654"/>
      <c r="DZ36" s="654"/>
      <c r="EA36" s="654"/>
      <c r="EB36" s="654"/>
      <c r="EC36" s="655"/>
    </row>
    <row r="37" spans="2:133" ht="11.25" customHeight="1" x14ac:dyDescent="0.2">
      <c r="B37" s="620" t="s">
        <v>336</v>
      </c>
      <c r="C37" s="621"/>
      <c r="D37" s="621"/>
      <c r="E37" s="621"/>
      <c r="F37" s="621"/>
      <c r="G37" s="621"/>
      <c r="H37" s="621"/>
      <c r="I37" s="621"/>
      <c r="J37" s="621"/>
      <c r="K37" s="621"/>
      <c r="L37" s="621"/>
      <c r="M37" s="621"/>
      <c r="N37" s="621"/>
      <c r="O37" s="621"/>
      <c r="P37" s="621"/>
      <c r="Q37" s="622"/>
      <c r="R37" s="623">
        <v>634903</v>
      </c>
      <c r="S37" s="624"/>
      <c r="T37" s="624"/>
      <c r="U37" s="624"/>
      <c r="V37" s="624"/>
      <c r="W37" s="624"/>
      <c r="X37" s="624"/>
      <c r="Y37" s="625"/>
      <c r="Z37" s="626">
        <v>1.6</v>
      </c>
      <c r="AA37" s="626"/>
      <c r="AB37" s="626"/>
      <c r="AC37" s="626"/>
      <c r="AD37" s="627">
        <v>4080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702685</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-583304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647783</v>
      </c>
      <c r="CS37" s="656"/>
      <c r="CT37" s="656"/>
      <c r="CU37" s="656"/>
      <c r="CV37" s="656"/>
      <c r="CW37" s="656"/>
      <c r="CX37" s="656"/>
      <c r="CY37" s="657"/>
      <c r="CZ37" s="628">
        <v>1.7</v>
      </c>
      <c r="DA37" s="654"/>
      <c r="DB37" s="654"/>
      <c r="DC37" s="658"/>
      <c r="DD37" s="632">
        <v>145316</v>
      </c>
      <c r="DE37" s="656"/>
      <c r="DF37" s="656"/>
      <c r="DG37" s="656"/>
      <c r="DH37" s="656"/>
      <c r="DI37" s="656"/>
      <c r="DJ37" s="656"/>
      <c r="DK37" s="657"/>
      <c r="DL37" s="632">
        <v>115052</v>
      </c>
      <c r="DM37" s="656"/>
      <c r="DN37" s="656"/>
      <c r="DO37" s="656"/>
      <c r="DP37" s="656"/>
      <c r="DQ37" s="656"/>
      <c r="DR37" s="656"/>
      <c r="DS37" s="656"/>
      <c r="DT37" s="656"/>
      <c r="DU37" s="656"/>
      <c r="DV37" s="657"/>
      <c r="DW37" s="628">
        <v>0.6</v>
      </c>
      <c r="DX37" s="654"/>
      <c r="DY37" s="654"/>
      <c r="DZ37" s="654"/>
      <c r="EA37" s="654"/>
      <c r="EB37" s="654"/>
      <c r="EC37" s="655"/>
    </row>
    <row r="38" spans="2:133" ht="11.25" customHeight="1" x14ac:dyDescent="0.2">
      <c r="B38" s="620" t="s">
        <v>340</v>
      </c>
      <c r="C38" s="621"/>
      <c r="D38" s="621"/>
      <c r="E38" s="621"/>
      <c r="F38" s="621"/>
      <c r="G38" s="621"/>
      <c r="H38" s="621"/>
      <c r="I38" s="621"/>
      <c r="J38" s="621"/>
      <c r="K38" s="621"/>
      <c r="L38" s="621"/>
      <c r="M38" s="621"/>
      <c r="N38" s="621"/>
      <c r="O38" s="621"/>
      <c r="P38" s="621"/>
      <c r="Q38" s="622"/>
      <c r="R38" s="623">
        <v>72600</v>
      </c>
      <c r="S38" s="624"/>
      <c r="T38" s="624"/>
      <c r="U38" s="624"/>
      <c r="V38" s="624"/>
      <c r="W38" s="624"/>
      <c r="X38" s="624"/>
      <c r="Y38" s="625"/>
      <c r="Z38" s="626">
        <v>0.2</v>
      </c>
      <c r="AA38" s="626"/>
      <c r="AB38" s="626"/>
      <c r="AC38" s="626"/>
      <c r="AD38" s="627" t="s">
        <v>239</v>
      </c>
      <c r="AE38" s="627"/>
      <c r="AF38" s="627"/>
      <c r="AG38" s="627"/>
      <c r="AH38" s="627"/>
      <c r="AI38" s="627"/>
      <c r="AJ38" s="627"/>
      <c r="AK38" s="627"/>
      <c r="AL38" s="628" t="s">
        <v>239</v>
      </c>
      <c r="AM38" s="629"/>
      <c r="AN38" s="629"/>
      <c r="AO38" s="630"/>
      <c r="AQ38" s="686" t="s">
        <v>341</v>
      </c>
      <c r="AR38" s="687"/>
      <c r="AS38" s="687"/>
      <c r="AT38" s="687"/>
      <c r="AU38" s="687"/>
      <c r="AV38" s="687"/>
      <c r="AW38" s="687"/>
      <c r="AX38" s="687"/>
      <c r="AY38" s="688"/>
      <c r="AZ38" s="623">
        <v>168341</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10561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2694339</v>
      </c>
      <c r="CS38" s="624"/>
      <c r="CT38" s="624"/>
      <c r="CU38" s="624"/>
      <c r="CV38" s="624"/>
      <c r="CW38" s="624"/>
      <c r="CX38" s="624"/>
      <c r="CY38" s="625"/>
      <c r="CZ38" s="628">
        <v>7.2</v>
      </c>
      <c r="DA38" s="654"/>
      <c r="DB38" s="654"/>
      <c r="DC38" s="658"/>
      <c r="DD38" s="632">
        <v>2309648</v>
      </c>
      <c r="DE38" s="624"/>
      <c r="DF38" s="624"/>
      <c r="DG38" s="624"/>
      <c r="DH38" s="624"/>
      <c r="DI38" s="624"/>
      <c r="DJ38" s="624"/>
      <c r="DK38" s="625"/>
      <c r="DL38" s="632">
        <v>1667434</v>
      </c>
      <c r="DM38" s="624"/>
      <c r="DN38" s="624"/>
      <c r="DO38" s="624"/>
      <c r="DP38" s="624"/>
      <c r="DQ38" s="624"/>
      <c r="DR38" s="624"/>
      <c r="DS38" s="624"/>
      <c r="DT38" s="624"/>
      <c r="DU38" s="624"/>
      <c r="DV38" s="625"/>
      <c r="DW38" s="628">
        <v>8.6</v>
      </c>
      <c r="DX38" s="654"/>
      <c r="DY38" s="654"/>
      <c r="DZ38" s="654"/>
      <c r="EA38" s="654"/>
      <c r="EB38" s="654"/>
      <c r="EC38" s="655"/>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187</v>
      </c>
      <c r="AE39" s="627"/>
      <c r="AF39" s="627"/>
      <c r="AG39" s="627"/>
      <c r="AH39" s="627"/>
      <c r="AI39" s="627"/>
      <c r="AJ39" s="627"/>
      <c r="AK39" s="627"/>
      <c r="AL39" s="628" t="s">
        <v>239</v>
      </c>
      <c r="AM39" s="629"/>
      <c r="AN39" s="629"/>
      <c r="AO39" s="630"/>
      <c r="AQ39" s="686" t="s">
        <v>345</v>
      </c>
      <c r="AR39" s="687"/>
      <c r="AS39" s="687"/>
      <c r="AT39" s="687"/>
      <c r="AU39" s="687"/>
      <c r="AV39" s="687"/>
      <c r="AW39" s="687"/>
      <c r="AX39" s="687"/>
      <c r="AY39" s="688"/>
      <c r="AZ39" s="623" t="s">
        <v>239</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15663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834517</v>
      </c>
      <c r="CS39" s="656"/>
      <c r="CT39" s="656"/>
      <c r="CU39" s="656"/>
      <c r="CV39" s="656"/>
      <c r="CW39" s="656"/>
      <c r="CX39" s="656"/>
      <c r="CY39" s="657"/>
      <c r="CZ39" s="628">
        <v>2.2000000000000002</v>
      </c>
      <c r="DA39" s="654"/>
      <c r="DB39" s="654"/>
      <c r="DC39" s="658"/>
      <c r="DD39" s="632">
        <v>813427</v>
      </c>
      <c r="DE39" s="656"/>
      <c r="DF39" s="656"/>
      <c r="DG39" s="656"/>
      <c r="DH39" s="656"/>
      <c r="DI39" s="656"/>
      <c r="DJ39" s="656"/>
      <c r="DK39" s="657"/>
      <c r="DL39" s="632" t="s">
        <v>239</v>
      </c>
      <c r="DM39" s="656"/>
      <c r="DN39" s="656"/>
      <c r="DO39" s="656"/>
      <c r="DP39" s="656"/>
      <c r="DQ39" s="656"/>
      <c r="DR39" s="656"/>
      <c r="DS39" s="656"/>
      <c r="DT39" s="656"/>
      <c r="DU39" s="656"/>
      <c r="DV39" s="657"/>
      <c r="DW39" s="628" t="s">
        <v>239</v>
      </c>
      <c r="DX39" s="654"/>
      <c r="DY39" s="654"/>
      <c r="DZ39" s="654"/>
      <c r="EA39" s="654"/>
      <c r="EB39" s="654"/>
      <c r="EC39" s="655"/>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239</v>
      </c>
      <c r="S40" s="624"/>
      <c r="T40" s="624"/>
      <c r="U40" s="624"/>
      <c r="V40" s="624"/>
      <c r="W40" s="624"/>
      <c r="X40" s="624"/>
      <c r="Y40" s="625"/>
      <c r="Z40" s="626" t="s">
        <v>239</v>
      </c>
      <c r="AA40" s="626"/>
      <c r="AB40" s="626"/>
      <c r="AC40" s="626"/>
      <c r="AD40" s="627" t="s">
        <v>239</v>
      </c>
      <c r="AE40" s="627"/>
      <c r="AF40" s="627"/>
      <c r="AG40" s="627"/>
      <c r="AH40" s="627"/>
      <c r="AI40" s="627"/>
      <c r="AJ40" s="627"/>
      <c r="AK40" s="627"/>
      <c r="AL40" s="628" t="s">
        <v>239</v>
      </c>
      <c r="AM40" s="629"/>
      <c r="AN40" s="629"/>
      <c r="AO40" s="630"/>
      <c r="AQ40" s="686" t="s">
        <v>349</v>
      </c>
      <c r="AR40" s="687"/>
      <c r="AS40" s="687"/>
      <c r="AT40" s="687"/>
      <c r="AU40" s="687"/>
      <c r="AV40" s="687"/>
      <c r="AW40" s="687"/>
      <c r="AX40" s="687"/>
      <c r="AY40" s="688"/>
      <c r="AZ40" s="623" t="s">
        <v>239</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102</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239</v>
      </c>
      <c r="CS40" s="624"/>
      <c r="CT40" s="624"/>
      <c r="CU40" s="624"/>
      <c r="CV40" s="624"/>
      <c r="CW40" s="624"/>
      <c r="CX40" s="624"/>
      <c r="CY40" s="625"/>
      <c r="CZ40" s="628" t="s">
        <v>239</v>
      </c>
      <c r="DA40" s="654"/>
      <c r="DB40" s="654"/>
      <c r="DC40" s="658"/>
      <c r="DD40" s="632" t="s">
        <v>239</v>
      </c>
      <c r="DE40" s="624"/>
      <c r="DF40" s="624"/>
      <c r="DG40" s="624"/>
      <c r="DH40" s="624"/>
      <c r="DI40" s="624"/>
      <c r="DJ40" s="624"/>
      <c r="DK40" s="625"/>
      <c r="DL40" s="632" t="s">
        <v>239</v>
      </c>
      <c r="DM40" s="624"/>
      <c r="DN40" s="624"/>
      <c r="DO40" s="624"/>
      <c r="DP40" s="624"/>
      <c r="DQ40" s="624"/>
      <c r="DR40" s="624"/>
      <c r="DS40" s="624"/>
      <c r="DT40" s="624"/>
      <c r="DU40" s="624"/>
      <c r="DV40" s="625"/>
      <c r="DW40" s="628" t="s">
        <v>239</v>
      </c>
      <c r="DX40" s="654"/>
      <c r="DY40" s="654"/>
      <c r="DZ40" s="654"/>
      <c r="EA40" s="654"/>
      <c r="EB40" s="654"/>
      <c r="EC40" s="655"/>
    </row>
    <row r="41" spans="2:133" ht="11.25" customHeight="1" x14ac:dyDescent="0.2">
      <c r="B41" s="644" t="s">
        <v>353</v>
      </c>
      <c r="C41" s="645"/>
      <c r="D41" s="645"/>
      <c r="E41" s="645"/>
      <c r="F41" s="645"/>
      <c r="G41" s="645"/>
      <c r="H41" s="645"/>
      <c r="I41" s="645"/>
      <c r="J41" s="645"/>
      <c r="K41" s="645"/>
      <c r="L41" s="645"/>
      <c r="M41" s="645"/>
      <c r="N41" s="645"/>
      <c r="O41" s="645"/>
      <c r="P41" s="645"/>
      <c r="Q41" s="646"/>
      <c r="R41" s="695">
        <v>40064136</v>
      </c>
      <c r="S41" s="696"/>
      <c r="T41" s="696"/>
      <c r="U41" s="696"/>
      <c r="V41" s="696"/>
      <c r="W41" s="696"/>
      <c r="X41" s="696"/>
      <c r="Y41" s="700"/>
      <c r="Z41" s="701">
        <v>100</v>
      </c>
      <c r="AA41" s="701"/>
      <c r="AB41" s="701"/>
      <c r="AC41" s="701"/>
      <c r="AD41" s="702">
        <v>19367585</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982858</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239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239</v>
      </c>
      <c r="CS41" s="656"/>
      <c r="CT41" s="656"/>
      <c r="CU41" s="656"/>
      <c r="CV41" s="656"/>
      <c r="CW41" s="656"/>
      <c r="CX41" s="656"/>
      <c r="CY41" s="657"/>
      <c r="CZ41" s="628" t="s">
        <v>239</v>
      </c>
      <c r="DA41" s="654"/>
      <c r="DB41" s="654"/>
      <c r="DC41" s="658"/>
      <c r="DD41" s="632" t="s">
        <v>357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1711481</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317</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3706321</v>
      </c>
      <c r="CS42" s="656"/>
      <c r="CT42" s="656"/>
      <c r="CU42" s="656"/>
      <c r="CV42" s="656"/>
      <c r="CW42" s="656"/>
      <c r="CX42" s="656"/>
      <c r="CY42" s="657"/>
      <c r="CZ42" s="628">
        <v>9.9</v>
      </c>
      <c r="DA42" s="654"/>
      <c r="DB42" s="654"/>
      <c r="DC42" s="658"/>
      <c r="DD42" s="632">
        <v>2013909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124914</v>
      </c>
      <c r="CS43" s="656"/>
      <c r="CT43" s="656"/>
      <c r="CU43" s="656"/>
      <c r="CV43" s="656"/>
      <c r="CW43" s="656"/>
      <c r="CX43" s="656"/>
      <c r="CY43" s="657"/>
      <c r="CZ43" s="628">
        <v>0.3</v>
      </c>
      <c r="DA43" s="654"/>
      <c r="DB43" s="654"/>
      <c r="DC43" s="658"/>
      <c r="DD43" s="632">
        <v>117645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364</v>
      </c>
      <c r="CG44" s="621"/>
      <c r="CH44" s="621"/>
      <c r="CI44" s="621"/>
      <c r="CJ44" s="621"/>
      <c r="CK44" s="621"/>
      <c r="CL44" s="621"/>
      <c r="CM44" s="621"/>
      <c r="CN44" s="621"/>
      <c r="CO44" s="621"/>
      <c r="CP44" s="621"/>
      <c r="CQ44" s="622"/>
      <c r="CR44" s="623">
        <v>3703980</v>
      </c>
      <c r="CS44" s="624"/>
      <c r="CT44" s="624"/>
      <c r="CU44" s="624"/>
      <c r="CV44" s="624"/>
      <c r="CW44" s="624"/>
      <c r="CX44" s="624"/>
      <c r="CY44" s="625"/>
      <c r="CZ44" s="628">
        <v>9.9</v>
      </c>
      <c r="DA44" s="629"/>
      <c r="DB44" s="629"/>
      <c r="DC44" s="635"/>
      <c r="DD44" s="632">
        <v>2011568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1027311</v>
      </c>
      <c r="CS45" s="656"/>
      <c r="CT45" s="656"/>
      <c r="CU45" s="656"/>
      <c r="CV45" s="656"/>
      <c r="CW45" s="656"/>
      <c r="CX45" s="656"/>
      <c r="CY45" s="657"/>
      <c r="CZ45" s="628">
        <v>2.7</v>
      </c>
      <c r="DA45" s="654"/>
      <c r="DB45" s="654"/>
      <c r="DC45" s="658"/>
      <c r="DD45" s="632">
        <v>303775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2676669</v>
      </c>
      <c r="CS46" s="624"/>
      <c r="CT46" s="624"/>
      <c r="CU46" s="624"/>
      <c r="CV46" s="624"/>
      <c r="CW46" s="624"/>
      <c r="CX46" s="624"/>
      <c r="CY46" s="625"/>
      <c r="CZ46" s="628">
        <v>7.1</v>
      </c>
      <c r="DA46" s="629"/>
      <c r="DB46" s="629"/>
      <c r="DC46" s="635"/>
      <c r="DD46" s="632">
        <v>1707793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v>2341</v>
      </c>
      <c r="CS47" s="656"/>
      <c r="CT47" s="656"/>
      <c r="CU47" s="656"/>
      <c r="CV47" s="656"/>
      <c r="CW47" s="656"/>
      <c r="CX47" s="656"/>
      <c r="CY47" s="657"/>
      <c r="CZ47" s="628">
        <v>0</v>
      </c>
      <c r="DA47" s="654"/>
      <c r="DB47" s="654"/>
      <c r="DC47" s="658"/>
      <c r="DD47" s="632">
        <v>2341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357</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37596084</v>
      </c>
      <c r="CS49" s="682"/>
      <c r="CT49" s="682"/>
      <c r="CU49" s="682"/>
      <c r="CV49" s="682"/>
      <c r="CW49" s="682"/>
      <c r="CX49" s="682"/>
      <c r="CY49" s="711"/>
      <c r="CZ49" s="703">
        <v>100</v>
      </c>
      <c r="DA49" s="712"/>
      <c r="DB49" s="712"/>
      <c r="DC49" s="713"/>
      <c r="DD49" s="714">
        <v>22659323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9hriHOSDKhy7+PaPLdX87KrRiArfxTuDxGW2/ZaIYAXlDD1DJjqyfxq20MvkohhJm42FPNvrRKOvEZTP44mkA==" saltValue="FFD9e/uidDJbD4/dL89b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39182</v>
      </c>
      <c r="R7" s="753"/>
      <c r="S7" s="753"/>
      <c r="T7" s="753"/>
      <c r="U7" s="753"/>
      <c r="V7" s="753">
        <v>36765</v>
      </c>
      <c r="W7" s="753"/>
      <c r="X7" s="753"/>
      <c r="Y7" s="753"/>
      <c r="Z7" s="753"/>
      <c r="AA7" s="753">
        <v>2417</v>
      </c>
      <c r="AB7" s="753"/>
      <c r="AC7" s="753"/>
      <c r="AD7" s="753"/>
      <c r="AE7" s="754"/>
      <c r="AF7" s="755">
        <v>2215</v>
      </c>
      <c r="AG7" s="756"/>
      <c r="AH7" s="756"/>
      <c r="AI7" s="756"/>
      <c r="AJ7" s="757"/>
      <c r="AK7" s="758" t="s">
        <v>594</v>
      </c>
      <c r="AL7" s="759"/>
      <c r="AM7" s="759"/>
      <c r="AN7" s="759"/>
      <c r="AO7" s="759"/>
      <c r="AP7" s="759">
        <v>20677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330</v>
      </c>
      <c r="CI7" s="744"/>
      <c r="CJ7" s="744"/>
      <c r="CK7" s="744"/>
      <c r="CL7" s="745"/>
      <c r="CM7" s="743">
        <v>10</v>
      </c>
      <c r="CN7" s="744"/>
      <c r="CO7" s="744"/>
      <c r="CP7" s="744"/>
      <c r="CQ7" s="745"/>
      <c r="CR7" s="743">
        <v>300</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2112</v>
      </c>
      <c r="R8" s="784"/>
      <c r="S8" s="784"/>
      <c r="T8" s="784"/>
      <c r="U8" s="784"/>
      <c r="V8" s="784">
        <v>2061</v>
      </c>
      <c r="W8" s="784"/>
      <c r="X8" s="784"/>
      <c r="Y8" s="784"/>
      <c r="Z8" s="784"/>
      <c r="AA8" s="784">
        <v>51</v>
      </c>
      <c r="AB8" s="784"/>
      <c r="AC8" s="784"/>
      <c r="AD8" s="784"/>
      <c r="AE8" s="785"/>
      <c r="AF8" s="786">
        <v>1</v>
      </c>
      <c r="AG8" s="787"/>
      <c r="AH8" s="787"/>
      <c r="AI8" s="787"/>
      <c r="AJ8" s="788"/>
      <c r="AK8" s="769" t="s">
        <v>594</v>
      </c>
      <c r="AL8" s="770"/>
      <c r="AM8" s="770"/>
      <c r="AN8" s="770"/>
      <c r="AO8" s="770"/>
      <c r="AP8" s="770" t="s">
        <v>594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602</v>
      </c>
      <c r="BS8" s="773" t="s">
        <v>593</v>
      </c>
      <c r="BT8" s="774"/>
      <c r="BU8" s="774"/>
      <c r="BV8" s="774"/>
      <c r="BW8" s="774"/>
      <c r="BX8" s="774"/>
      <c r="BY8" s="774"/>
      <c r="BZ8" s="774"/>
      <c r="CA8" s="774"/>
      <c r="CB8" s="774"/>
      <c r="CC8" s="774"/>
      <c r="CD8" s="774"/>
      <c r="CE8" s="774"/>
      <c r="CF8" s="774"/>
      <c r="CG8" s="775"/>
      <c r="CH8" s="776">
        <v>231</v>
      </c>
      <c r="CI8" s="777"/>
      <c r="CJ8" s="777"/>
      <c r="CK8" s="777"/>
      <c r="CL8" s="778"/>
      <c r="CM8" s="776">
        <v>0</v>
      </c>
      <c r="CN8" s="777"/>
      <c r="CO8" s="777"/>
      <c r="CP8" s="777"/>
      <c r="CQ8" s="778"/>
      <c r="CR8" s="776">
        <v>5</v>
      </c>
      <c r="CS8" s="777"/>
      <c r="CT8" s="777"/>
      <c r="CU8" s="777"/>
      <c r="CV8" s="778"/>
      <c r="CW8" s="776" t="s">
        <v>595</v>
      </c>
      <c r="CX8" s="777"/>
      <c r="CY8" s="777"/>
      <c r="CZ8" s="777"/>
      <c r="DA8" s="778"/>
      <c r="DB8" s="776" t="s">
        <v>595</v>
      </c>
      <c r="DC8" s="777"/>
      <c r="DD8" s="777"/>
      <c r="DE8" s="777"/>
      <c r="DF8" s="778"/>
      <c r="DG8" s="776" t="s">
        <v>595</v>
      </c>
      <c r="DH8" s="777"/>
      <c r="DI8" s="777"/>
      <c r="DJ8" s="777"/>
      <c r="DK8" s="778"/>
      <c r="DL8" s="776" t="s">
        <v>595</v>
      </c>
      <c r="DM8" s="777"/>
      <c r="DN8" s="777"/>
      <c r="DO8" s="777"/>
      <c r="DP8" s="778"/>
      <c r="DQ8" s="776" t="s">
        <v>595</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40064</v>
      </c>
      <c r="R23" s="793"/>
      <c r="S23" s="793"/>
      <c r="T23" s="793"/>
      <c r="U23" s="793"/>
      <c r="V23" s="793">
        <v>37596</v>
      </c>
      <c r="W23" s="793"/>
      <c r="X23" s="793"/>
      <c r="Y23" s="793"/>
      <c r="Z23" s="793"/>
      <c r="AA23" s="793">
        <v>2468</v>
      </c>
      <c r="AB23" s="793"/>
      <c r="AC23" s="793"/>
      <c r="AD23" s="793"/>
      <c r="AE23" s="794"/>
      <c r="AF23" s="795">
        <v>2216</v>
      </c>
      <c r="AG23" s="793"/>
      <c r="AH23" s="793"/>
      <c r="AI23" s="793"/>
      <c r="AJ23" s="796"/>
      <c r="AK23" s="797"/>
      <c r="AL23" s="798"/>
      <c r="AM23" s="798"/>
      <c r="AN23" s="798"/>
      <c r="AO23" s="798"/>
      <c r="AP23" s="793">
        <v>20677</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7761</v>
      </c>
      <c r="R28" s="823"/>
      <c r="S28" s="823"/>
      <c r="T28" s="823"/>
      <c r="U28" s="823"/>
      <c r="V28" s="823">
        <v>7761</v>
      </c>
      <c r="W28" s="823"/>
      <c r="X28" s="823"/>
      <c r="Y28" s="823"/>
      <c r="Z28" s="823"/>
      <c r="AA28" s="823" t="s">
        <v>595</v>
      </c>
      <c r="AB28" s="823"/>
      <c r="AC28" s="823"/>
      <c r="AD28" s="823"/>
      <c r="AE28" s="824"/>
      <c r="AF28" s="825" t="s">
        <v>239</v>
      </c>
      <c r="AG28" s="823"/>
      <c r="AH28" s="823"/>
      <c r="AI28" s="823"/>
      <c r="AJ28" s="826"/>
      <c r="AK28" s="827">
        <v>983</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5445</v>
      </c>
      <c r="R29" s="784"/>
      <c r="S29" s="784"/>
      <c r="T29" s="784"/>
      <c r="U29" s="784"/>
      <c r="V29" s="784">
        <v>5320</v>
      </c>
      <c r="W29" s="784"/>
      <c r="X29" s="784"/>
      <c r="Y29" s="784"/>
      <c r="Z29" s="784"/>
      <c r="AA29" s="784">
        <v>125</v>
      </c>
      <c r="AB29" s="784"/>
      <c r="AC29" s="784"/>
      <c r="AD29" s="784"/>
      <c r="AE29" s="785"/>
      <c r="AF29" s="786">
        <v>125</v>
      </c>
      <c r="AG29" s="787"/>
      <c r="AH29" s="787"/>
      <c r="AI29" s="787"/>
      <c r="AJ29" s="788"/>
      <c r="AK29" s="834">
        <v>839</v>
      </c>
      <c r="AL29" s="830"/>
      <c r="AM29" s="830"/>
      <c r="AN29" s="830"/>
      <c r="AO29" s="830"/>
      <c r="AP29" s="830" t="s">
        <v>595</v>
      </c>
      <c r="AQ29" s="830"/>
      <c r="AR29" s="830"/>
      <c r="AS29" s="830"/>
      <c r="AT29" s="830"/>
      <c r="AU29" s="830" t="s">
        <v>595</v>
      </c>
      <c r="AV29" s="830"/>
      <c r="AW29" s="830"/>
      <c r="AX29" s="830"/>
      <c r="AY29" s="830"/>
      <c r="AZ29" s="831" t="s">
        <v>595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2009</v>
      </c>
      <c r="R30" s="784"/>
      <c r="S30" s="784"/>
      <c r="T30" s="784"/>
      <c r="U30" s="784"/>
      <c r="V30" s="784">
        <v>2009</v>
      </c>
      <c r="W30" s="784"/>
      <c r="X30" s="784"/>
      <c r="Y30" s="784"/>
      <c r="Z30" s="784"/>
      <c r="AA30" s="784" t="s">
        <v>595</v>
      </c>
      <c r="AB30" s="784"/>
      <c r="AC30" s="784"/>
      <c r="AD30" s="784"/>
      <c r="AE30" s="785"/>
      <c r="AF30" s="786" t="s">
        <v>412</v>
      </c>
      <c r="AG30" s="787"/>
      <c r="AH30" s="787"/>
      <c r="AI30" s="787"/>
      <c r="AJ30" s="788"/>
      <c r="AK30" s="834">
        <v>221</v>
      </c>
      <c r="AL30" s="830"/>
      <c r="AM30" s="830"/>
      <c r="AN30" s="830"/>
      <c r="AO30" s="830"/>
      <c r="AP30" s="830" t="s">
        <v>595</v>
      </c>
      <c r="AQ30" s="830"/>
      <c r="AR30" s="830"/>
      <c r="AS30" s="830"/>
      <c r="AT30" s="830"/>
      <c r="AU30" s="830" t="s">
        <v>595</v>
      </c>
      <c r="AV30" s="830"/>
      <c r="AW30" s="830"/>
      <c r="AX30" s="830"/>
      <c r="AY30" s="830"/>
      <c r="AZ30" s="831" t="s">
        <v>595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8257</v>
      </c>
      <c r="R31" s="784"/>
      <c r="S31" s="784"/>
      <c r="T31" s="784"/>
      <c r="U31" s="784"/>
      <c r="V31" s="784">
        <v>7984</v>
      </c>
      <c r="W31" s="784"/>
      <c r="X31" s="784"/>
      <c r="Y31" s="784"/>
      <c r="Z31" s="784"/>
      <c r="AA31" s="784">
        <v>273</v>
      </c>
      <c r="AB31" s="784"/>
      <c r="AC31" s="784"/>
      <c r="AD31" s="784"/>
      <c r="AE31" s="785"/>
      <c r="AF31" s="786">
        <v>2168</v>
      </c>
      <c r="AG31" s="787"/>
      <c r="AH31" s="787"/>
      <c r="AI31" s="787"/>
      <c r="AJ31" s="788"/>
      <c r="AK31" s="834">
        <v>683</v>
      </c>
      <c r="AL31" s="830"/>
      <c r="AM31" s="830"/>
      <c r="AN31" s="830"/>
      <c r="AO31" s="830"/>
      <c r="AP31" s="830">
        <v>3100</v>
      </c>
      <c r="AQ31" s="830"/>
      <c r="AR31" s="830"/>
      <c r="AS31" s="830"/>
      <c r="AT31" s="830"/>
      <c r="AU31" s="830">
        <v>412</v>
      </c>
      <c r="AV31" s="830"/>
      <c r="AW31" s="830"/>
      <c r="AX31" s="830"/>
      <c r="AY31" s="830"/>
      <c r="AZ31" s="831" t="s">
        <v>595</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1891</v>
      </c>
      <c r="R32" s="784"/>
      <c r="S32" s="784"/>
      <c r="T32" s="784"/>
      <c r="U32" s="784"/>
      <c r="V32" s="784">
        <v>1731</v>
      </c>
      <c r="W32" s="784"/>
      <c r="X32" s="784"/>
      <c r="Y32" s="784"/>
      <c r="Z32" s="784"/>
      <c r="AA32" s="784">
        <v>160</v>
      </c>
      <c r="AB32" s="784"/>
      <c r="AC32" s="784"/>
      <c r="AD32" s="784"/>
      <c r="AE32" s="785"/>
      <c r="AF32" s="786">
        <v>336</v>
      </c>
      <c r="AG32" s="787"/>
      <c r="AH32" s="787"/>
      <c r="AI32" s="787"/>
      <c r="AJ32" s="788"/>
      <c r="AK32" s="834">
        <v>168</v>
      </c>
      <c r="AL32" s="830"/>
      <c r="AM32" s="830"/>
      <c r="AN32" s="830"/>
      <c r="AO32" s="830"/>
      <c r="AP32" s="830">
        <v>4258</v>
      </c>
      <c r="AQ32" s="830"/>
      <c r="AR32" s="830"/>
      <c r="AS32" s="830"/>
      <c r="AT32" s="830"/>
      <c r="AU32" s="830">
        <v>1005</v>
      </c>
      <c r="AV32" s="830"/>
      <c r="AW32" s="830"/>
      <c r="AX32" s="830"/>
      <c r="AY32" s="830"/>
      <c r="AZ32" s="831" t="s">
        <v>595</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2628</v>
      </c>
      <c r="AG63" s="844"/>
      <c r="AH63" s="844"/>
      <c r="AI63" s="844"/>
      <c r="AJ63" s="845"/>
      <c r="AK63" s="846"/>
      <c r="AL63" s="841"/>
      <c r="AM63" s="841"/>
      <c r="AN63" s="841"/>
      <c r="AO63" s="841"/>
      <c r="AP63" s="844">
        <v>7358</v>
      </c>
      <c r="AQ63" s="844"/>
      <c r="AR63" s="844"/>
      <c r="AS63" s="844"/>
      <c r="AT63" s="844"/>
      <c r="AU63" s="844">
        <v>1417</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9647</v>
      </c>
      <c r="R68" s="866"/>
      <c r="S68" s="866"/>
      <c r="T68" s="866"/>
      <c r="U68" s="866"/>
      <c r="V68" s="866">
        <v>9534</v>
      </c>
      <c r="W68" s="866"/>
      <c r="X68" s="866"/>
      <c r="Y68" s="866"/>
      <c r="Z68" s="866"/>
      <c r="AA68" s="866">
        <v>113</v>
      </c>
      <c r="AB68" s="866"/>
      <c r="AC68" s="866"/>
      <c r="AD68" s="866"/>
      <c r="AE68" s="866"/>
      <c r="AF68" s="866">
        <v>113</v>
      </c>
      <c r="AG68" s="866"/>
      <c r="AH68" s="866"/>
      <c r="AI68" s="866"/>
      <c r="AJ68" s="866"/>
      <c r="AK68" s="866">
        <v>100</v>
      </c>
      <c r="AL68" s="866"/>
      <c r="AM68" s="866"/>
      <c r="AN68" s="866"/>
      <c r="AO68" s="866"/>
      <c r="AP68" s="866">
        <v>190</v>
      </c>
      <c r="AQ68" s="866"/>
      <c r="AR68" s="866"/>
      <c r="AS68" s="866"/>
      <c r="AT68" s="866"/>
      <c r="AU68" s="866">
        <v>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324</v>
      </c>
      <c r="R69" s="830"/>
      <c r="S69" s="830"/>
      <c r="T69" s="830"/>
      <c r="U69" s="830"/>
      <c r="V69" s="830">
        <v>301</v>
      </c>
      <c r="W69" s="830"/>
      <c r="X69" s="830"/>
      <c r="Y69" s="830"/>
      <c r="Z69" s="830"/>
      <c r="AA69" s="830">
        <v>23</v>
      </c>
      <c r="AB69" s="830"/>
      <c r="AC69" s="830"/>
      <c r="AD69" s="830"/>
      <c r="AE69" s="830"/>
      <c r="AF69" s="830">
        <v>23</v>
      </c>
      <c r="AG69" s="830"/>
      <c r="AH69" s="830"/>
      <c r="AI69" s="830"/>
      <c r="AJ69" s="830"/>
      <c r="AK69" s="830" t="s">
        <v>595</v>
      </c>
      <c r="AL69" s="830"/>
      <c r="AM69" s="830"/>
      <c r="AN69" s="830"/>
      <c r="AO69" s="830"/>
      <c r="AP69" s="830" t="s">
        <v>595</v>
      </c>
      <c r="AQ69" s="830"/>
      <c r="AR69" s="830"/>
      <c r="AS69" s="830"/>
      <c r="AT69" s="830"/>
      <c r="AU69" s="830" t="s">
        <v>595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2047</v>
      </c>
      <c r="R70" s="830"/>
      <c r="S70" s="830"/>
      <c r="T70" s="830"/>
      <c r="U70" s="830"/>
      <c r="V70" s="830">
        <v>1885</v>
      </c>
      <c r="W70" s="830"/>
      <c r="X70" s="830"/>
      <c r="Y70" s="830"/>
      <c r="Z70" s="830"/>
      <c r="AA70" s="830">
        <v>162</v>
      </c>
      <c r="AB70" s="830"/>
      <c r="AC70" s="830"/>
      <c r="AD70" s="830"/>
      <c r="AE70" s="830"/>
      <c r="AF70" s="830">
        <v>162</v>
      </c>
      <c r="AG70" s="830"/>
      <c r="AH70" s="830"/>
      <c r="AI70" s="830"/>
      <c r="AJ70" s="830"/>
      <c r="AK70" s="830">
        <v>73</v>
      </c>
      <c r="AL70" s="830"/>
      <c r="AM70" s="830"/>
      <c r="AN70" s="830"/>
      <c r="AO70" s="830"/>
      <c r="AP70" s="830">
        <v>723</v>
      </c>
      <c r="AQ70" s="830"/>
      <c r="AR70" s="830"/>
      <c r="AS70" s="830"/>
      <c r="AT70" s="830"/>
      <c r="AU70" s="830">
        <v>139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4</v>
      </c>
      <c r="R71" s="830"/>
      <c r="S71" s="830"/>
      <c r="T71" s="830"/>
      <c r="U71" s="830"/>
      <c r="V71" s="830">
        <v>3</v>
      </c>
      <c r="W71" s="830"/>
      <c r="X71" s="830"/>
      <c r="Y71" s="830"/>
      <c r="Z71" s="830"/>
      <c r="AA71" s="830">
        <v>1</v>
      </c>
      <c r="AB71" s="830"/>
      <c r="AC71" s="830"/>
      <c r="AD71" s="830"/>
      <c r="AE71" s="830"/>
      <c r="AF71" s="830">
        <v>1</v>
      </c>
      <c r="AG71" s="830"/>
      <c r="AH71" s="830"/>
      <c r="AI71" s="830"/>
      <c r="AJ71" s="830"/>
      <c r="AK71" s="830" t="s">
        <v>595</v>
      </c>
      <c r="AL71" s="830"/>
      <c r="AM71" s="830"/>
      <c r="AN71" s="830"/>
      <c r="AO71" s="830"/>
      <c r="AP71" s="830" t="s">
        <v>595</v>
      </c>
      <c r="AQ71" s="830"/>
      <c r="AR71" s="830"/>
      <c r="AS71" s="830"/>
      <c r="AT71" s="830"/>
      <c r="AU71" s="830" t="s">
        <v>595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584</v>
      </c>
      <c r="C72" s="874"/>
      <c r="D72" s="874"/>
      <c r="E72" s="874"/>
      <c r="F72" s="874"/>
      <c r="G72" s="874"/>
      <c r="H72" s="874"/>
      <c r="I72" s="874"/>
      <c r="J72" s="874"/>
      <c r="K72" s="874"/>
      <c r="L72" s="874"/>
      <c r="M72" s="874"/>
      <c r="N72" s="874"/>
      <c r="O72" s="874"/>
      <c r="P72" s="875"/>
      <c r="Q72" s="876">
        <v>21979</v>
      </c>
      <c r="R72" s="830"/>
      <c r="S72" s="830"/>
      <c r="T72" s="830"/>
      <c r="U72" s="830"/>
      <c r="V72" s="830">
        <v>21477</v>
      </c>
      <c r="W72" s="830"/>
      <c r="X72" s="830"/>
      <c r="Y72" s="830"/>
      <c r="Z72" s="830"/>
      <c r="AA72" s="830">
        <v>502</v>
      </c>
      <c r="AB72" s="830"/>
      <c r="AC72" s="830"/>
      <c r="AD72" s="830"/>
      <c r="AE72" s="830"/>
      <c r="AF72" s="830">
        <v>502</v>
      </c>
      <c r="AG72" s="830"/>
      <c r="AH72" s="830"/>
      <c r="AI72" s="830"/>
      <c r="AJ72" s="830"/>
      <c r="AK72" s="830" t="s">
        <v>595</v>
      </c>
      <c r="AL72" s="830"/>
      <c r="AM72" s="830"/>
      <c r="AN72" s="830"/>
      <c r="AO72" s="830"/>
      <c r="AP72" s="830" t="s">
        <v>595</v>
      </c>
      <c r="AQ72" s="830"/>
      <c r="AR72" s="830"/>
      <c r="AS72" s="830"/>
      <c r="AT72" s="830"/>
      <c r="AU72" s="830" t="s">
        <v>595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585</v>
      </c>
      <c r="C73" s="874"/>
      <c r="D73" s="874"/>
      <c r="E73" s="874"/>
      <c r="F73" s="874"/>
      <c r="G73" s="874"/>
      <c r="H73" s="874"/>
      <c r="I73" s="874"/>
      <c r="J73" s="874"/>
      <c r="K73" s="874"/>
      <c r="L73" s="874"/>
      <c r="M73" s="874"/>
      <c r="N73" s="874"/>
      <c r="O73" s="874"/>
      <c r="P73" s="875"/>
      <c r="Q73" s="876">
        <v>925</v>
      </c>
      <c r="R73" s="830"/>
      <c r="S73" s="830"/>
      <c r="T73" s="830"/>
      <c r="U73" s="830"/>
      <c r="V73" s="830">
        <v>905</v>
      </c>
      <c r="W73" s="830"/>
      <c r="X73" s="830"/>
      <c r="Y73" s="830"/>
      <c r="Z73" s="830"/>
      <c r="AA73" s="830">
        <v>20</v>
      </c>
      <c r="AB73" s="830"/>
      <c r="AC73" s="830"/>
      <c r="AD73" s="830"/>
      <c r="AE73" s="830"/>
      <c r="AF73" s="830">
        <v>20</v>
      </c>
      <c r="AG73" s="830"/>
      <c r="AH73" s="830"/>
      <c r="AI73" s="830"/>
      <c r="AJ73" s="830"/>
      <c r="AK73" s="830">
        <v>45</v>
      </c>
      <c r="AL73" s="830"/>
      <c r="AM73" s="830"/>
      <c r="AN73" s="830"/>
      <c r="AO73" s="830"/>
      <c r="AP73" s="830" t="s">
        <v>601</v>
      </c>
      <c r="AQ73" s="830"/>
      <c r="AR73" s="830"/>
      <c r="AS73" s="830"/>
      <c r="AT73" s="830"/>
      <c r="AU73" s="830" t="s">
        <v>595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586</v>
      </c>
      <c r="C74" s="874"/>
      <c r="D74" s="874"/>
      <c r="E74" s="874"/>
      <c r="F74" s="874"/>
      <c r="G74" s="874"/>
      <c r="H74" s="874"/>
      <c r="I74" s="874"/>
      <c r="J74" s="874"/>
      <c r="K74" s="874"/>
      <c r="L74" s="874"/>
      <c r="M74" s="874"/>
      <c r="N74" s="874"/>
      <c r="O74" s="874"/>
      <c r="P74" s="875"/>
      <c r="Q74" s="876">
        <v>267</v>
      </c>
      <c r="R74" s="830"/>
      <c r="S74" s="830"/>
      <c r="T74" s="830"/>
      <c r="U74" s="830"/>
      <c r="V74" s="830">
        <v>178</v>
      </c>
      <c r="W74" s="830"/>
      <c r="X74" s="830"/>
      <c r="Y74" s="830"/>
      <c r="Z74" s="830"/>
      <c r="AA74" s="830">
        <v>89</v>
      </c>
      <c r="AB74" s="830"/>
      <c r="AC74" s="830"/>
      <c r="AD74" s="830"/>
      <c r="AE74" s="830"/>
      <c r="AF74" s="830">
        <v>89</v>
      </c>
      <c r="AG74" s="830"/>
      <c r="AH74" s="830"/>
      <c r="AI74" s="830"/>
      <c r="AJ74" s="830"/>
      <c r="AK74" s="830">
        <v>13</v>
      </c>
      <c r="AL74" s="830"/>
      <c r="AM74" s="830"/>
      <c r="AN74" s="830"/>
      <c r="AO74" s="830"/>
      <c r="AP74" s="830" t="s">
        <v>595</v>
      </c>
      <c r="AQ74" s="830"/>
      <c r="AR74" s="830"/>
      <c r="AS74" s="830"/>
      <c r="AT74" s="830"/>
      <c r="AU74" s="830" t="s">
        <v>595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587</v>
      </c>
      <c r="C75" s="874"/>
      <c r="D75" s="874"/>
      <c r="E75" s="874"/>
      <c r="F75" s="874"/>
      <c r="G75" s="874"/>
      <c r="H75" s="874"/>
      <c r="I75" s="874"/>
      <c r="J75" s="874"/>
      <c r="K75" s="874"/>
      <c r="L75" s="874"/>
      <c r="M75" s="874"/>
      <c r="N75" s="874"/>
      <c r="O75" s="874"/>
      <c r="P75" s="875"/>
      <c r="Q75" s="877">
        <v>4818</v>
      </c>
      <c r="R75" s="878"/>
      <c r="S75" s="878"/>
      <c r="T75" s="878"/>
      <c r="U75" s="834"/>
      <c r="V75" s="879">
        <v>4560</v>
      </c>
      <c r="W75" s="878"/>
      <c r="X75" s="878"/>
      <c r="Y75" s="878"/>
      <c r="Z75" s="834"/>
      <c r="AA75" s="879">
        <v>258</v>
      </c>
      <c r="AB75" s="878"/>
      <c r="AC75" s="878"/>
      <c r="AD75" s="878"/>
      <c r="AE75" s="834"/>
      <c r="AF75" s="879">
        <v>258</v>
      </c>
      <c r="AG75" s="878"/>
      <c r="AH75" s="878"/>
      <c r="AI75" s="878"/>
      <c r="AJ75" s="834"/>
      <c r="AK75" s="879">
        <v>179</v>
      </c>
      <c r="AL75" s="878"/>
      <c r="AM75" s="878"/>
      <c r="AN75" s="878"/>
      <c r="AO75" s="834"/>
      <c r="AP75" s="879" t="s">
        <v>595</v>
      </c>
      <c r="AQ75" s="878"/>
      <c r="AR75" s="878"/>
      <c r="AS75" s="878"/>
      <c r="AT75" s="834"/>
      <c r="AU75" s="879" t="s">
        <v>595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588</v>
      </c>
      <c r="C76" s="874"/>
      <c r="D76" s="874"/>
      <c r="E76" s="874"/>
      <c r="F76" s="874"/>
      <c r="G76" s="874"/>
      <c r="H76" s="874"/>
      <c r="I76" s="874"/>
      <c r="J76" s="874"/>
      <c r="K76" s="874"/>
      <c r="L76" s="874"/>
      <c r="M76" s="874"/>
      <c r="N76" s="874"/>
      <c r="O76" s="874"/>
      <c r="P76" s="875"/>
      <c r="Q76" s="877">
        <v>7352</v>
      </c>
      <c r="R76" s="878"/>
      <c r="S76" s="878"/>
      <c r="T76" s="878"/>
      <c r="U76" s="834"/>
      <c r="V76" s="879">
        <v>7276</v>
      </c>
      <c r="W76" s="878"/>
      <c r="X76" s="878"/>
      <c r="Y76" s="878"/>
      <c r="Z76" s="834"/>
      <c r="AA76" s="879">
        <v>76</v>
      </c>
      <c r="AB76" s="878"/>
      <c r="AC76" s="878"/>
      <c r="AD76" s="878"/>
      <c r="AE76" s="834"/>
      <c r="AF76" s="879">
        <v>76</v>
      </c>
      <c r="AG76" s="878"/>
      <c r="AH76" s="878"/>
      <c r="AI76" s="878"/>
      <c r="AJ76" s="834"/>
      <c r="AK76" s="879">
        <v>3086</v>
      </c>
      <c r="AL76" s="878"/>
      <c r="AM76" s="878"/>
      <c r="AN76" s="878"/>
      <c r="AO76" s="834"/>
      <c r="AP76" s="879" t="s">
        <v>595</v>
      </c>
      <c r="AQ76" s="878"/>
      <c r="AR76" s="878"/>
      <c r="AS76" s="878"/>
      <c r="AT76" s="834"/>
      <c r="AU76" s="879" t="s">
        <v>595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589</v>
      </c>
      <c r="C77" s="874"/>
      <c r="D77" s="874"/>
      <c r="E77" s="874"/>
      <c r="F77" s="874"/>
      <c r="G77" s="874"/>
      <c r="H77" s="874"/>
      <c r="I77" s="874"/>
      <c r="J77" s="874"/>
      <c r="K77" s="874"/>
      <c r="L77" s="874"/>
      <c r="M77" s="874"/>
      <c r="N77" s="874"/>
      <c r="O77" s="874"/>
      <c r="P77" s="875"/>
      <c r="Q77" s="877">
        <v>1524702</v>
      </c>
      <c r="R77" s="878"/>
      <c r="S77" s="878"/>
      <c r="T77" s="878"/>
      <c r="U77" s="834"/>
      <c r="V77" s="879">
        <v>1496148</v>
      </c>
      <c r="W77" s="878"/>
      <c r="X77" s="878"/>
      <c r="Y77" s="878"/>
      <c r="Z77" s="834"/>
      <c r="AA77" s="879">
        <v>28554</v>
      </c>
      <c r="AB77" s="878"/>
      <c r="AC77" s="878"/>
      <c r="AD77" s="878"/>
      <c r="AE77" s="834"/>
      <c r="AF77" s="879">
        <v>28554</v>
      </c>
      <c r="AG77" s="878"/>
      <c r="AH77" s="878"/>
      <c r="AI77" s="878"/>
      <c r="AJ77" s="834"/>
      <c r="AK77" s="879">
        <v>15234</v>
      </c>
      <c r="AL77" s="878"/>
      <c r="AM77" s="878"/>
      <c r="AN77" s="878"/>
      <c r="AO77" s="834"/>
      <c r="AP77" s="879" t="s">
        <v>595</v>
      </c>
      <c r="AQ77" s="878"/>
      <c r="AR77" s="878"/>
      <c r="AS77" s="878"/>
      <c r="AT77" s="834"/>
      <c r="AU77" s="879" t="s">
        <v>595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590</v>
      </c>
      <c r="C78" s="874"/>
      <c r="D78" s="874"/>
      <c r="E78" s="874"/>
      <c r="F78" s="874"/>
      <c r="G78" s="874"/>
      <c r="H78" s="874"/>
      <c r="I78" s="874"/>
      <c r="J78" s="874"/>
      <c r="K78" s="874"/>
      <c r="L78" s="874"/>
      <c r="M78" s="874"/>
      <c r="N78" s="874"/>
      <c r="O78" s="874"/>
      <c r="P78" s="875"/>
      <c r="Q78" s="876">
        <v>65</v>
      </c>
      <c r="R78" s="830"/>
      <c r="S78" s="830"/>
      <c r="T78" s="830"/>
      <c r="U78" s="830"/>
      <c r="V78" s="830">
        <v>73</v>
      </c>
      <c r="W78" s="830"/>
      <c r="X78" s="830"/>
      <c r="Y78" s="830"/>
      <c r="Z78" s="830"/>
      <c r="AA78" s="830">
        <v>-8</v>
      </c>
      <c r="AB78" s="830"/>
      <c r="AC78" s="830"/>
      <c r="AD78" s="830"/>
      <c r="AE78" s="830"/>
      <c r="AF78" s="830">
        <v>12</v>
      </c>
      <c r="AG78" s="830"/>
      <c r="AH78" s="830"/>
      <c r="AI78" s="830"/>
      <c r="AJ78" s="830"/>
      <c r="AK78" s="830" t="s">
        <v>595</v>
      </c>
      <c r="AL78" s="830"/>
      <c r="AM78" s="830"/>
      <c r="AN78" s="830"/>
      <c r="AO78" s="830"/>
      <c r="AP78" s="830" t="s">
        <v>595</v>
      </c>
      <c r="AQ78" s="830"/>
      <c r="AR78" s="830"/>
      <c r="AS78" s="830"/>
      <c r="AT78" s="830"/>
      <c r="AU78" s="830" t="s">
        <v>595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591</v>
      </c>
      <c r="C79" s="874"/>
      <c r="D79" s="874"/>
      <c r="E79" s="874"/>
      <c r="F79" s="874"/>
      <c r="G79" s="874"/>
      <c r="H79" s="874"/>
      <c r="I79" s="874"/>
      <c r="J79" s="874"/>
      <c r="K79" s="874"/>
      <c r="L79" s="874"/>
      <c r="M79" s="874"/>
      <c r="N79" s="874"/>
      <c r="O79" s="874"/>
      <c r="P79" s="875"/>
      <c r="Q79" s="876">
        <v>925</v>
      </c>
      <c r="R79" s="830"/>
      <c r="S79" s="830"/>
      <c r="T79" s="830"/>
      <c r="U79" s="830"/>
      <c r="V79" s="830">
        <v>896</v>
      </c>
      <c r="W79" s="830"/>
      <c r="X79" s="830"/>
      <c r="Y79" s="830"/>
      <c r="Z79" s="830"/>
      <c r="AA79" s="830">
        <v>29</v>
      </c>
      <c r="AB79" s="830"/>
      <c r="AC79" s="830"/>
      <c r="AD79" s="830"/>
      <c r="AE79" s="830"/>
      <c r="AF79" s="830">
        <v>9</v>
      </c>
      <c r="AG79" s="830"/>
      <c r="AH79" s="830"/>
      <c r="AI79" s="830"/>
      <c r="AJ79" s="830"/>
      <c r="AK79" s="830">
        <v>569</v>
      </c>
      <c r="AL79" s="830"/>
      <c r="AM79" s="830"/>
      <c r="AN79" s="830"/>
      <c r="AO79" s="830"/>
      <c r="AP79" s="830">
        <v>379</v>
      </c>
      <c r="AQ79" s="830"/>
      <c r="AR79" s="830"/>
      <c r="AS79" s="830"/>
      <c r="AT79" s="830"/>
      <c r="AU79" s="830" t="s">
        <v>595</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29819</v>
      </c>
      <c r="AG88" s="844"/>
      <c r="AH88" s="844"/>
      <c r="AI88" s="844"/>
      <c r="AJ88" s="844"/>
      <c r="AK88" s="841"/>
      <c r="AL88" s="841"/>
      <c r="AM88" s="841"/>
      <c r="AN88" s="841"/>
      <c r="AO88" s="841"/>
      <c r="AP88" s="844">
        <v>1292</v>
      </c>
      <c r="AQ88" s="844"/>
      <c r="AR88" s="844"/>
      <c r="AS88" s="844"/>
      <c r="AT88" s="844"/>
      <c r="AU88" s="844">
        <v>143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305</v>
      </c>
      <c r="CS102" s="852"/>
      <c r="CT102" s="852"/>
      <c r="CU102" s="852"/>
      <c r="CV102" s="891"/>
      <c r="CW102" s="890" t="s">
        <v>595</v>
      </c>
      <c r="CX102" s="852"/>
      <c r="CY102" s="852"/>
      <c r="CZ102" s="852"/>
      <c r="DA102" s="891"/>
      <c r="DB102" s="890" t="s">
        <v>595</v>
      </c>
      <c r="DC102" s="852"/>
      <c r="DD102" s="852"/>
      <c r="DE102" s="852"/>
      <c r="DF102" s="891"/>
      <c r="DG102" s="890" t="s">
        <v>595</v>
      </c>
      <c r="DH102" s="852"/>
      <c r="DI102" s="852"/>
      <c r="DJ102" s="852"/>
      <c r="DK102" s="891"/>
      <c r="DL102" s="890" t="s">
        <v>595</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2048014</v>
      </c>
      <c r="AB110" s="900"/>
      <c r="AC110" s="900"/>
      <c r="AD110" s="900"/>
      <c r="AE110" s="901"/>
      <c r="AF110" s="902">
        <v>2060723</v>
      </c>
      <c r="AG110" s="900"/>
      <c r="AH110" s="900"/>
      <c r="AI110" s="900"/>
      <c r="AJ110" s="901"/>
      <c r="AK110" s="902">
        <v>2013040</v>
      </c>
      <c r="AL110" s="900"/>
      <c r="AM110" s="900"/>
      <c r="AN110" s="900"/>
      <c r="AO110" s="901"/>
      <c r="AP110" s="903">
        <v>11.7</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24454744</v>
      </c>
      <c r="BR110" s="931"/>
      <c r="BS110" s="931"/>
      <c r="BT110" s="931"/>
      <c r="BU110" s="931"/>
      <c r="BV110" s="931">
        <v>22531597</v>
      </c>
      <c r="BW110" s="931"/>
      <c r="BX110" s="931"/>
      <c r="BY110" s="931"/>
      <c r="BZ110" s="931"/>
      <c r="CA110" s="931">
        <v>20677240</v>
      </c>
      <c r="CB110" s="931"/>
      <c r="CC110" s="931"/>
      <c r="CD110" s="931"/>
      <c r="CE110" s="931"/>
      <c r="CF110" s="944">
        <v>119.8</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984397</v>
      </c>
      <c r="DH110" s="931"/>
      <c r="DI110" s="931"/>
      <c r="DJ110" s="931"/>
      <c r="DK110" s="931"/>
      <c r="DL110" s="931">
        <v>877963</v>
      </c>
      <c r="DM110" s="931"/>
      <c r="DN110" s="931"/>
      <c r="DO110" s="931"/>
      <c r="DP110" s="931"/>
      <c r="DQ110" s="931">
        <v>769147</v>
      </c>
      <c r="DR110" s="931"/>
      <c r="DS110" s="931"/>
      <c r="DT110" s="931"/>
      <c r="DU110" s="931"/>
      <c r="DV110" s="932">
        <v>4.5</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239</v>
      </c>
      <c r="AB111" s="938"/>
      <c r="AC111" s="938"/>
      <c r="AD111" s="938"/>
      <c r="AE111" s="939"/>
      <c r="AF111" s="940" t="s">
        <v>239</v>
      </c>
      <c r="AG111" s="938"/>
      <c r="AH111" s="938"/>
      <c r="AI111" s="938"/>
      <c r="AJ111" s="939"/>
      <c r="AK111" s="940" t="s">
        <v>239</v>
      </c>
      <c r="AL111" s="938"/>
      <c r="AM111" s="938"/>
      <c r="AN111" s="938"/>
      <c r="AO111" s="939"/>
      <c r="AP111" s="941" t="s">
        <v>239</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4570262</v>
      </c>
      <c r="BR111" s="926"/>
      <c r="BS111" s="926"/>
      <c r="BT111" s="926"/>
      <c r="BU111" s="926"/>
      <c r="BV111" s="926">
        <v>3656090</v>
      </c>
      <c r="BW111" s="926"/>
      <c r="BX111" s="926"/>
      <c r="BY111" s="926"/>
      <c r="BZ111" s="926"/>
      <c r="CA111" s="926">
        <v>2929876</v>
      </c>
      <c r="CB111" s="926"/>
      <c r="CC111" s="926"/>
      <c r="CD111" s="926"/>
      <c r="CE111" s="926"/>
      <c r="CF111" s="920">
        <v>17</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3330297</v>
      </c>
      <c r="DH111" s="926"/>
      <c r="DI111" s="926"/>
      <c r="DJ111" s="926"/>
      <c r="DK111" s="926"/>
      <c r="DL111" s="926">
        <v>2654637</v>
      </c>
      <c r="DM111" s="926"/>
      <c r="DN111" s="926"/>
      <c r="DO111" s="926"/>
      <c r="DP111" s="926"/>
      <c r="DQ111" s="926">
        <v>2043131</v>
      </c>
      <c r="DR111" s="926"/>
      <c r="DS111" s="926"/>
      <c r="DT111" s="926"/>
      <c r="DU111" s="926"/>
      <c r="DV111" s="927">
        <v>11.8</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449</v>
      </c>
      <c r="AB112" s="959"/>
      <c r="AC112" s="959"/>
      <c r="AD112" s="959"/>
      <c r="AE112" s="960"/>
      <c r="AF112" s="961" t="s">
        <v>239</v>
      </c>
      <c r="AG112" s="959"/>
      <c r="AH112" s="959"/>
      <c r="AI112" s="959"/>
      <c r="AJ112" s="960"/>
      <c r="AK112" s="961" t="s">
        <v>239</v>
      </c>
      <c r="AL112" s="959"/>
      <c r="AM112" s="959"/>
      <c r="AN112" s="959"/>
      <c r="AO112" s="960"/>
      <c r="AP112" s="962" t="s">
        <v>239</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2253430</v>
      </c>
      <c r="BR112" s="926"/>
      <c r="BS112" s="926"/>
      <c r="BT112" s="926"/>
      <c r="BU112" s="926"/>
      <c r="BV112" s="926">
        <v>1866037</v>
      </c>
      <c r="BW112" s="926"/>
      <c r="BX112" s="926"/>
      <c r="BY112" s="926"/>
      <c r="BZ112" s="926"/>
      <c r="CA112" s="926">
        <v>1417230</v>
      </c>
      <c r="CB112" s="926"/>
      <c r="CC112" s="926"/>
      <c r="CD112" s="926"/>
      <c r="CE112" s="926"/>
      <c r="CF112" s="920">
        <v>8.1999999999999993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239</v>
      </c>
      <c r="DM112" s="926"/>
      <c r="DN112" s="926"/>
      <c r="DO112" s="926"/>
      <c r="DP112" s="926"/>
      <c r="DQ112" s="926" t="s">
        <v>239</v>
      </c>
      <c r="DR112" s="926"/>
      <c r="DS112" s="926"/>
      <c r="DT112" s="926"/>
      <c r="DU112" s="926"/>
      <c r="DV112" s="927" t="s">
        <v>239</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319035</v>
      </c>
      <c r="AB113" s="938"/>
      <c r="AC113" s="938"/>
      <c r="AD113" s="938"/>
      <c r="AE113" s="939"/>
      <c r="AF113" s="940">
        <v>175890</v>
      </c>
      <c r="AG113" s="938"/>
      <c r="AH113" s="938"/>
      <c r="AI113" s="938"/>
      <c r="AJ113" s="939"/>
      <c r="AK113" s="940">
        <v>177344</v>
      </c>
      <c r="AL113" s="938"/>
      <c r="AM113" s="938"/>
      <c r="AN113" s="938"/>
      <c r="AO113" s="939"/>
      <c r="AP113" s="941">
        <v>1</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175357</v>
      </c>
      <c r="BR113" s="926"/>
      <c r="BS113" s="926"/>
      <c r="BT113" s="926"/>
      <c r="BU113" s="926"/>
      <c r="BV113" s="926">
        <v>159590</v>
      </c>
      <c r="BW113" s="926"/>
      <c r="BX113" s="926"/>
      <c r="BY113" s="926"/>
      <c r="BZ113" s="926"/>
      <c r="CA113" s="926">
        <v>142848</v>
      </c>
      <c r="CB113" s="926"/>
      <c r="CC113" s="926"/>
      <c r="CD113" s="926"/>
      <c r="CE113" s="926"/>
      <c r="CF113" s="920">
        <v>0.8</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239</v>
      </c>
      <c r="DH113" s="959"/>
      <c r="DI113" s="959"/>
      <c r="DJ113" s="959"/>
      <c r="DK113" s="960"/>
      <c r="DL113" s="961" t="s">
        <v>239</v>
      </c>
      <c r="DM113" s="959"/>
      <c r="DN113" s="959"/>
      <c r="DO113" s="959"/>
      <c r="DP113" s="960"/>
      <c r="DQ113" s="961" t="s">
        <v>239</v>
      </c>
      <c r="DR113" s="959"/>
      <c r="DS113" s="959"/>
      <c r="DT113" s="959"/>
      <c r="DU113" s="960"/>
      <c r="DV113" s="962" t="s">
        <v>456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13113</v>
      </c>
      <c r="AB114" s="959"/>
      <c r="AC114" s="959"/>
      <c r="AD114" s="959"/>
      <c r="AE114" s="960"/>
      <c r="AF114" s="961">
        <v>7646</v>
      </c>
      <c r="AG114" s="959"/>
      <c r="AH114" s="959"/>
      <c r="AI114" s="959"/>
      <c r="AJ114" s="960"/>
      <c r="AK114" s="961">
        <v>9281</v>
      </c>
      <c r="AL114" s="959"/>
      <c r="AM114" s="959"/>
      <c r="AN114" s="959"/>
      <c r="AO114" s="960"/>
      <c r="AP114" s="962">
        <v>0.1</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2316351</v>
      </c>
      <c r="BR114" s="926"/>
      <c r="BS114" s="926"/>
      <c r="BT114" s="926"/>
      <c r="BU114" s="926"/>
      <c r="BV114" s="926">
        <v>2323560</v>
      </c>
      <c r="BW114" s="926"/>
      <c r="BX114" s="926"/>
      <c r="BY114" s="926"/>
      <c r="BZ114" s="926"/>
      <c r="CA114" s="926">
        <v>2267719</v>
      </c>
      <c r="CB114" s="926"/>
      <c r="CC114" s="926"/>
      <c r="CD114" s="926"/>
      <c r="CE114" s="926"/>
      <c r="CF114" s="920">
        <v>13.1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239</v>
      </c>
      <c r="DH114" s="959"/>
      <c r="DI114" s="959"/>
      <c r="DJ114" s="959"/>
      <c r="DK114" s="960"/>
      <c r="DL114" s="961" t="s">
        <v>239</v>
      </c>
      <c r="DM114" s="959"/>
      <c r="DN114" s="959"/>
      <c r="DO114" s="959"/>
      <c r="DP114" s="960"/>
      <c r="DQ114" s="961" t="s">
        <v>239</v>
      </c>
      <c r="DR114" s="959"/>
      <c r="DS114" s="959"/>
      <c r="DT114" s="959"/>
      <c r="DU114" s="960"/>
      <c r="DV114" s="962" t="s">
        <v>452</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415838</v>
      </c>
      <c r="AB115" s="938"/>
      <c r="AC115" s="938"/>
      <c r="AD115" s="938"/>
      <c r="AE115" s="939"/>
      <c r="AF115" s="940">
        <v>416470</v>
      </c>
      <c r="AG115" s="938"/>
      <c r="AH115" s="938"/>
      <c r="AI115" s="938"/>
      <c r="AJ115" s="939"/>
      <c r="AK115" s="940">
        <v>375708</v>
      </c>
      <c r="AL115" s="938"/>
      <c r="AM115" s="938"/>
      <c r="AN115" s="938"/>
      <c r="AO115" s="939"/>
      <c r="AP115" s="941">
        <v>2.2000000000000002</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239</v>
      </c>
      <c r="BR115" s="926"/>
      <c r="BS115" s="926"/>
      <c r="BT115" s="926"/>
      <c r="BU115" s="926"/>
      <c r="BV115" s="926" t="s">
        <v>239</v>
      </c>
      <c r="BW115" s="926"/>
      <c r="BX115" s="926"/>
      <c r="BY115" s="926"/>
      <c r="BZ115" s="926"/>
      <c r="CA115" s="926" t="s">
        <v>456</v>
      </c>
      <c r="CB115" s="926"/>
      <c r="CC115" s="926"/>
      <c r="CD115" s="926"/>
      <c r="CE115" s="926"/>
      <c r="CF115" s="920" t="s">
        <v>239</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190684</v>
      </c>
      <c r="DH115" s="959"/>
      <c r="DI115" s="959"/>
      <c r="DJ115" s="959"/>
      <c r="DK115" s="960"/>
      <c r="DL115" s="961">
        <v>68498</v>
      </c>
      <c r="DM115" s="959"/>
      <c r="DN115" s="959"/>
      <c r="DO115" s="959"/>
      <c r="DP115" s="960"/>
      <c r="DQ115" s="961">
        <v>68498</v>
      </c>
      <c r="DR115" s="959"/>
      <c r="DS115" s="959"/>
      <c r="DT115" s="959"/>
      <c r="DU115" s="960"/>
      <c r="DV115" s="962">
        <v>0.4</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239</v>
      </c>
      <c r="AB116" s="959"/>
      <c r="AC116" s="959"/>
      <c r="AD116" s="959"/>
      <c r="AE116" s="960"/>
      <c r="AF116" s="961" t="s">
        <v>239</v>
      </c>
      <c r="AG116" s="959"/>
      <c r="AH116" s="959"/>
      <c r="AI116" s="959"/>
      <c r="AJ116" s="960"/>
      <c r="AK116" s="961" t="s">
        <v>239</v>
      </c>
      <c r="AL116" s="959"/>
      <c r="AM116" s="959"/>
      <c r="AN116" s="959"/>
      <c r="AO116" s="960"/>
      <c r="AP116" s="962" t="s">
        <v>239</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456</v>
      </c>
      <c r="BR116" s="926"/>
      <c r="BS116" s="926"/>
      <c r="BT116" s="926"/>
      <c r="BU116" s="926"/>
      <c r="BV116" s="926" t="s">
        <v>239</v>
      </c>
      <c r="BW116" s="926"/>
      <c r="BX116" s="926"/>
      <c r="BY116" s="926"/>
      <c r="BZ116" s="926"/>
      <c r="CA116" s="926" t="s">
        <v>456</v>
      </c>
      <c r="CB116" s="926"/>
      <c r="CC116" s="926"/>
      <c r="CD116" s="926"/>
      <c r="CE116" s="926"/>
      <c r="CF116" s="920" t="s">
        <v>239</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64884</v>
      </c>
      <c r="DH116" s="959"/>
      <c r="DI116" s="959"/>
      <c r="DJ116" s="959"/>
      <c r="DK116" s="960"/>
      <c r="DL116" s="961">
        <v>54992</v>
      </c>
      <c r="DM116" s="959"/>
      <c r="DN116" s="959"/>
      <c r="DO116" s="959"/>
      <c r="DP116" s="960"/>
      <c r="DQ116" s="961">
        <v>49100</v>
      </c>
      <c r="DR116" s="959"/>
      <c r="DS116" s="959"/>
      <c r="DT116" s="959"/>
      <c r="DU116" s="960"/>
      <c r="DV116" s="962">
        <v>0.3</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2796000</v>
      </c>
      <c r="AB117" s="979"/>
      <c r="AC117" s="979"/>
      <c r="AD117" s="979"/>
      <c r="AE117" s="980"/>
      <c r="AF117" s="981">
        <v>2660729</v>
      </c>
      <c r="AG117" s="979"/>
      <c r="AH117" s="979"/>
      <c r="AI117" s="979"/>
      <c r="AJ117" s="980"/>
      <c r="AK117" s="981">
        <v>2575373</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239</v>
      </c>
      <c r="BR117" s="926"/>
      <c r="BS117" s="926"/>
      <c r="BT117" s="926"/>
      <c r="BU117" s="926"/>
      <c r="BV117" s="926" t="s">
        <v>239</v>
      </c>
      <c r="BW117" s="926"/>
      <c r="BX117" s="926"/>
      <c r="BY117" s="926"/>
      <c r="BZ117" s="926"/>
      <c r="CA117" s="926" t="s">
        <v>239</v>
      </c>
      <c r="CB117" s="926"/>
      <c r="CC117" s="926"/>
      <c r="CD117" s="926"/>
      <c r="CE117" s="926"/>
      <c r="CF117" s="920" t="s">
        <v>239</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239</v>
      </c>
      <c r="DH117" s="959"/>
      <c r="DI117" s="959"/>
      <c r="DJ117" s="959"/>
      <c r="DK117" s="960"/>
      <c r="DL117" s="961" t="s">
        <v>239</v>
      </c>
      <c r="DM117" s="959"/>
      <c r="DN117" s="959"/>
      <c r="DO117" s="959"/>
      <c r="DP117" s="960"/>
      <c r="DQ117" s="961" t="s">
        <v>239</v>
      </c>
      <c r="DR117" s="959"/>
      <c r="DS117" s="959"/>
      <c r="DT117" s="959"/>
      <c r="DU117" s="960"/>
      <c r="DV117" s="962" t="s">
        <v>239</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239</v>
      </c>
      <c r="BR118" s="1000"/>
      <c r="BS118" s="1000"/>
      <c r="BT118" s="1000"/>
      <c r="BU118" s="1000"/>
      <c r="BV118" s="1000" t="s">
        <v>239</v>
      </c>
      <c r="BW118" s="1000"/>
      <c r="BX118" s="1000"/>
      <c r="BY118" s="1000"/>
      <c r="BZ118" s="1000"/>
      <c r="CA118" s="1000" t="s">
        <v>239</v>
      </c>
      <c r="CB118" s="1000"/>
      <c r="CC118" s="1000"/>
      <c r="CD118" s="1000"/>
      <c r="CE118" s="1000"/>
      <c r="CF118" s="920" t="s">
        <v>239</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239</v>
      </c>
      <c r="DH118" s="959"/>
      <c r="DI118" s="959"/>
      <c r="DJ118" s="959"/>
      <c r="DK118" s="960"/>
      <c r="DL118" s="961" t="s">
        <v>239</v>
      </c>
      <c r="DM118" s="959"/>
      <c r="DN118" s="959"/>
      <c r="DO118" s="959"/>
      <c r="DP118" s="960"/>
      <c r="DQ118" s="961" t="s">
        <v>239</v>
      </c>
      <c r="DR118" s="959"/>
      <c r="DS118" s="959"/>
      <c r="DT118" s="959"/>
      <c r="DU118" s="960"/>
      <c r="DV118" s="962" t="s">
        <v>239</v>
      </c>
      <c r="DW118" s="963"/>
      <c r="DX118" s="963"/>
      <c r="DY118" s="963"/>
      <c r="DZ118" s="964"/>
    </row>
    <row r="119" spans="1:130" s="230" customFormat="1" ht="26.25" customHeight="1" x14ac:dyDescent="0.2">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298</v>
      </c>
      <c r="AB119" s="900"/>
      <c r="AC119" s="900"/>
      <c r="AD119" s="900"/>
      <c r="AE119" s="901"/>
      <c r="AF119" s="902">
        <v>7434</v>
      </c>
      <c r="AG119" s="900"/>
      <c r="AH119" s="900"/>
      <c r="AI119" s="900"/>
      <c r="AJ119" s="901"/>
      <c r="AK119" s="902">
        <v>9474</v>
      </c>
      <c r="AL119" s="900"/>
      <c r="AM119" s="900"/>
      <c r="AN119" s="900"/>
      <c r="AO119" s="901"/>
      <c r="AP119" s="903">
        <v>0.1</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33770144</v>
      </c>
      <c r="BR119" s="1000"/>
      <c r="BS119" s="1000"/>
      <c r="BT119" s="1000"/>
      <c r="BU119" s="1000"/>
      <c r="BV119" s="1000">
        <v>30536874</v>
      </c>
      <c r="BW119" s="1000"/>
      <c r="BX119" s="1000"/>
      <c r="BY119" s="1000"/>
      <c r="BZ119" s="1000"/>
      <c r="CA119" s="1000">
        <v>27434913</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239</v>
      </c>
      <c r="DH119" s="986"/>
      <c r="DI119" s="986"/>
      <c r="DJ119" s="986"/>
      <c r="DK119" s="987"/>
      <c r="DL119" s="985" t="s">
        <v>239</v>
      </c>
      <c r="DM119" s="986"/>
      <c r="DN119" s="986"/>
      <c r="DO119" s="986"/>
      <c r="DP119" s="987"/>
      <c r="DQ119" s="985" t="s">
        <v>239</v>
      </c>
      <c r="DR119" s="986"/>
      <c r="DS119" s="986"/>
      <c r="DT119" s="986"/>
      <c r="DU119" s="987"/>
      <c r="DV119" s="988" t="s">
        <v>239</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394086</v>
      </c>
      <c r="AB120" s="959"/>
      <c r="AC120" s="959"/>
      <c r="AD120" s="959"/>
      <c r="AE120" s="960"/>
      <c r="AF120" s="961">
        <v>385642</v>
      </c>
      <c r="AG120" s="959"/>
      <c r="AH120" s="959"/>
      <c r="AI120" s="959"/>
      <c r="AJ120" s="960"/>
      <c r="AK120" s="961">
        <v>342387</v>
      </c>
      <c r="AL120" s="959"/>
      <c r="AM120" s="959"/>
      <c r="AN120" s="959"/>
      <c r="AO120" s="960"/>
      <c r="AP120" s="962">
        <v>2</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6666143</v>
      </c>
      <c r="BR120" s="931"/>
      <c r="BS120" s="931"/>
      <c r="BT120" s="931"/>
      <c r="BU120" s="931"/>
      <c r="BV120" s="931">
        <v>7025319</v>
      </c>
      <c r="BW120" s="931"/>
      <c r="BX120" s="931"/>
      <c r="BY120" s="931"/>
      <c r="BZ120" s="931"/>
      <c r="CA120" s="931">
        <v>7915673</v>
      </c>
      <c r="CB120" s="931"/>
      <c r="CC120" s="931"/>
      <c r="CD120" s="931"/>
      <c r="CE120" s="931"/>
      <c r="CF120" s="944">
        <v>45.9</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1713433</v>
      </c>
      <c r="DH120" s="931"/>
      <c r="DI120" s="931"/>
      <c r="DJ120" s="931"/>
      <c r="DK120" s="931"/>
      <c r="DL120" s="931">
        <v>1393425</v>
      </c>
      <c r="DM120" s="931"/>
      <c r="DN120" s="931"/>
      <c r="DO120" s="931"/>
      <c r="DP120" s="931"/>
      <c r="DQ120" s="931">
        <v>1004960</v>
      </c>
      <c r="DR120" s="931"/>
      <c r="DS120" s="931"/>
      <c r="DT120" s="931"/>
      <c r="DU120" s="931"/>
      <c r="DV120" s="932">
        <v>5.8</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239</v>
      </c>
      <c r="AB121" s="959"/>
      <c r="AC121" s="959"/>
      <c r="AD121" s="959"/>
      <c r="AE121" s="960"/>
      <c r="AF121" s="961" t="s">
        <v>239</v>
      </c>
      <c r="AG121" s="959"/>
      <c r="AH121" s="959"/>
      <c r="AI121" s="959"/>
      <c r="AJ121" s="960"/>
      <c r="AK121" s="961" t="s">
        <v>456</v>
      </c>
      <c r="AL121" s="959"/>
      <c r="AM121" s="959"/>
      <c r="AN121" s="959"/>
      <c r="AO121" s="960"/>
      <c r="AP121" s="962" t="s">
        <v>239</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4712146</v>
      </c>
      <c r="BR121" s="926"/>
      <c r="BS121" s="926"/>
      <c r="BT121" s="926"/>
      <c r="BU121" s="926"/>
      <c r="BV121" s="926">
        <v>3974385</v>
      </c>
      <c r="BW121" s="926"/>
      <c r="BX121" s="926"/>
      <c r="BY121" s="926"/>
      <c r="BZ121" s="926"/>
      <c r="CA121" s="926">
        <v>3072827</v>
      </c>
      <c r="CB121" s="926"/>
      <c r="CC121" s="926"/>
      <c r="CD121" s="926"/>
      <c r="CE121" s="926"/>
      <c r="CF121" s="920">
        <v>17.8</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539997</v>
      </c>
      <c r="DH121" s="926"/>
      <c r="DI121" s="926"/>
      <c r="DJ121" s="926"/>
      <c r="DK121" s="926"/>
      <c r="DL121" s="926">
        <v>472612</v>
      </c>
      <c r="DM121" s="926"/>
      <c r="DN121" s="926"/>
      <c r="DO121" s="926"/>
      <c r="DP121" s="926"/>
      <c r="DQ121" s="926">
        <v>412270</v>
      </c>
      <c r="DR121" s="926"/>
      <c r="DS121" s="926"/>
      <c r="DT121" s="926"/>
      <c r="DU121" s="926"/>
      <c r="DV121" s="927">
        <v>2.4</v>
      </c>
      <c r="DW121" s="927"/>
      <c r="DX121" s="927"/>
      <c r="DY121" s="927"/>
      <c r="DZ121" s="928"/>
    </row>
    <row r="122" spans="1:130" s="230"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239</v>
      </c>
      <c r="AB122" s="959"/>
      <c r="AC122" s="959"/>
      <c r="AD122" s="959"/>
      <c r="AE122" s="960"/>
      <c r="AF122" s="961" t="s">
        <v>239</v>
      </c>
      <c r="AG122" s="959"/>
      <c r="AH122" s="959"/>
      <c r="AI122" s="959"/>
      <c r="AJ122" s="960"/>
      <c r="AK122" s="961" t="s">
        <v>239</v>
      </c>
      <c r="AL122" s="959"/>
      <c r="AM122" s="959"/>
      <c r="AN122" s="959"/>
      <c r="AO122" s="960"/>
      <c r="AP122" s="962" t="s">
        <v>239</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16699609</v>
      </c>
      <c r="BR122" s="1000"/>
      <c r="BS122" s="1000"/>
      <c r="BT122" s="1000"/>
      <c r="BU122" s="1000"/>
      <c r="BV122" s="1000">
        <v>16115282</v>
      </c>
      <c r="BW122" s="1000"/>
      <c r="BX122" s="1000"/>
      <c r="BY122" s="1000"/>
      <c r="BZ122" s="1000"/>
      <c r="CA122" s="1000">
        <v>14819708</v>
      </c>
      <c r="CB122" s="1000"/>
      <c r="CC122" s="1000"/>
      <c r="CD122" s="1000"/>
      <c r="CE122" s="1000"/>
      <c r="CF122" s="1017">
        <v>85.9</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239</v>
      </c>
      <c r="DH122" s="926"/>
      <c r="DI122" s="926"/>
      <c r="DJ122" s="926"/>
      <c r="DK122" s="926"/>
      <c r="DL122" s="926" t="s">
        <v>239</v>
      </c>
      <c r="DM122" s="926"/>
      <c r="DN122" s="926"/>
      <c r="DO122" s="926"/>
      <c r="DP122" s="926"/>
      <c r="DQ122" s="926" t="s">
        <v>239</v>
      </c>
      <c r="DR122" s="926"/>
      <c r="DS122" s="926"/>
      <c r="DT122" s="926"/>
      <c r="DU122" s="926"/>
      <c r="DV122" s="927" t="s">
        <v>239</v>
      </c>
      <c r="DW122" s="927"/>
      <c r="DX122" s="927"/>
      <c r="DY122" s="927"/>
      <c r="DZ122" s="928"/>
    </row>
    <row r="123" spans="1:130" s="230" customFormat="1" ht="26.25" customHeight="1" x14ac:dyDescent="0.2">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9892</v>
      </c>
      <c r="AB123" s="959"/>
      <c r="AC123" s="959"/>
      <c r="AD123" s="959"/>
      <c r="AE123" s="960"/>
      <c r="AF123" s="961">
        <v>9892</v>
      </c>
      <c r="AG123" s="959"/>
      <c r="AH123" s="959"/>
      <c r="AI123" s="959"/>
      <c r="AJ123" s="960"/>
      <c r="AK123" s="961">
        <v>5892</v>
      </c>
      <c r="AL123" s="959"/>
      <c r="AM123" s="959"/>
      <c r="AN123" s="959"/>
      <c r="AO123" s="960"/>
      <c r="AP123" s="962">
        <v>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480</v>
      </c>
      <c r="BP123" s="1005"/>
      <c r="BQ123" s="1063">
        <v>28077898</v>
      </c>
      <c r="BR123" s="1064"/>
      <c r="BS123" s="1064"/>
      <c r="BT123" s="1064"/>
      <c r="BU123" s="1064"/>
      <c r="BV123" s="1064">
        <v>27114986</v>
      </c>
      <c r="BW123" s="1064"/>
      <c r="BX123" s="1064"/>
      <c r="BY123" s="1064"/>
      <c r="BZ123" s="1064"/>
      <c r="CA123" s="1064">
        <v>25808208</v>
      </c>
      <c r="CB123" s="1064"/>
      <c r="CC123" s="1064"/>
      <c r="CD123" s="1064"/>
      <c r="CE123" s="1064"/>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239</v>
      </c>
      <c r="DH123" s="959"/>
      <c r="DI123" s="959"/>
      <c r="DJ123" s="959"/>
      <c r="DK123" s="960"/>
      <c r="DL123" s="961" t="s">
        <v>239</v>
      </c>
      <c r="DM123" s="959"/>
      <c r="DN123" s="959"/>
      <c r="DO123" s="959"/>
      <c r="DP123" s="960"/>
      <c r="DQ123" s="961" t="s">
        <v>239</v>
      </c>
      <c r="DR123" s="959"/>
      <c r="DS123" s="959"/>
      <c r="DT123" s="959"/>
      <c r="DU123" s="960"/>
      <c r="DV123" s="962" t="s">
        <v>239</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239</v>
      </c>
      <c r="AB124" s="959"/>
      <c r="AC124" s="959"/>
      <c r="AD124" s="959"/>
      <c r="AE124" s="960"/>
      <c r="AF124" s="961" t="s">
        <v>239</v>
      </c>
      <c r="AG124" s="959"/>
      <c r="AH124" s="959"/>
      <c r="AI124" s="959"/>
      <c r="AJ124" s="960"/>
      <c r="AK124" s="961" t="s">
        <v>239</v>
      </c>
      <c r="AL124" s="959"/>
      <c r="AM124" s="959"/>
      <c r="AN124" s="959"/>
      <c r="AO124" s="960"/>
      <c r="AP124" s="962" t="s">
        <v>239</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34.6</v>
      </c>
      <c r="BR124" s="1027"/>
      <c r="BS124" s="1027"/>
      <c r="BT124" s="1027"/>
      <c r="BU124" s="1027"/>
      <c r="BV124" s="1027">
        <v>19.5</v>
      </c>
      <c r="BW124" s="1027"/>
      <c r="BX124" s="1027"/>
      <c r="BY124" s="1027"/>
      <c r="BZ124" s="1027"/>
      <c r="CA124" s="1027">
        <v>9.4</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239</v>
      </c>
      <c r="DH124" s="986"/>
      <c r="DI124" s="986"/>
      <c r="DJ124" s="986"/>
      <c r="DK124" s="987"/>
      <c r="DL124" s="985" t="s">
        <v>239</v>
      </c>
      <c r="DM124" s="986"/>
      <c r="DN124" s="986"/>
      <c r="DO124" s="986"/>
      <c r="DP124" s="987"/>
      <c r="DQ124" s="985" t="s">
        <v>239</v>
      </c>
      <c r="DR124" s="986"/>
      <c r="DS124" s="986"/>
      <c r="DT124" s="986"/>
      <c r="DU124" s="987"/>
      <c r="DV124" s="988" t="s">
        <v>239</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456</v>
      </c>
      <c r="AB125" s="959"/>
      <c r="AC125" s="959"/>
      <c r="AD125" s="959"/>
      <c r="AE125" s="960"/>
      <c r="AF125" s="961" t="s">
        <v>456</v>
      </c>
      <c r="AG125" s="959"/>
      <c r="AH125" s="959"/>
      <c r="AI125" s="959"/>
      <c r="AJ125" s="960"/>
      <c r="AK125" s="961" t="s">
        <v>239</v>
      </c>
      <c r="AL125" s="959"/>
      <c r="AM125" s="959"/>
      <c r="AN125" s="959"/>
      <c r="AO125" s="960"/>
      <c r="AP125" s="962" t="s">
        <v>239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239</v>
      </c>
      <c r="DH125" s="931"/>
      <c r="DI125" s="931"/>
      <c r="DJ125" s="931"/>
      <c r="DK125" s="931"/>
      <c r="DL125" s="931" t="s">
        <v>239</v>
      </c>
      <c r="DM125" s="931"/>
      <c r="DN125" s="931"/>
      <c r="DO125" s="931"/>
      <c r="DP125" s="931"/>
      <c r="DQ125" s="931" t="s">
        <v>456</v>
      </c>
      <c r="DR125" s="931"/>
      <c r="DS125" s="931"/>
      <c r="DT125" s="931"/>
      <c r="DU125" s="931"/>
      <c r="DV125" s="932" t="s">
        <v>239</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239</v>
      </c>
      <c r="AB126" s="959"/>
      <c r="AC126" s="959"/>
      <c r="AD126" s="959"/>
      <c r="AE126" s="960"/>
      <c r="AF126" s="961" t="s">
        <v>239</v>
      </c>
      <c r="AG126" s="959"/>
      <c r="AH126" s="959"/>
      <c r="AI126" s="959"/>
      <c r="AJ126" s="960"/>
      <c r="AK126" s="961" t="s">
        <v>239</v>
      </c>
      <c r="AL126" s="959"/>
      <c r="AM126" s="959"/>
      <c r="AN126" s="959"/>
      <c r="AO126" s="960"/>
      <c r="AP126" s="962" t="s">
        <v>239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239</v>
      </c>
      <c r="DH126" s="926"/>
      <c r="DI126" s="926"/>
      <c r="DJ126" s="926"/>
      <c r="DK126" s="926"/>
      <c r="DL126" s="926" t="s">
        <v>239</v>
      </c>
      <c r="DM126" s="926"/>
      <c r="DN126" s="926"/>
      <c r="DO126" s="926"/>
      <c r="DP126" s="926"/>
      <c r="DQ126" s="926" t="s">
        <v>456</v>
      </c>
      <c r="DR126" s="926"/>
      <c r="DS126" s="926"/>
      <c r="DT126" s="926"/>
      <c r="DU126" s="926"/>
      <c r="DV126" s="927" t="s">
        <v>239</v>
      </c>
      <c r="DW126" s="927"/>
      <c r="DX126" s="927"/>
      <c r="DY126" s="927"/>
      <c r="DZ126" s="928"/>
    </row>
    <row r="127" spans="1:130" s="230" customFormat="1" ht="26.25" customHeight="1" x14ac:dyDescent="0.2">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11562</v>
      </c>
      <c r="AB127" s="959"/>
      <c r="AC127" s="959"/>
      <c r="AD127" s="959"/>
      <c r="AE127" s="960"/>
      <c r="AF127" s="961">
        <v>13502</v>
      </c>
      <c r="AG127" s="959"/>
      <c r="AH127" s="959"/>
      <c r="AI127" s="959"/>
      <c r="AJ127" s="960"/>
      <c r="AK127" s="961">
        <v>17955</v>
      </c>
      <c r="AL127" s="959"/>
      <c r="AM127" s="959"/>
      <c r="AN127" s="959"/>
      <c r="AO127" s="960"/>
      <c r="AP127" s="962">
        <v>0.1</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239</v>
      </c>
      <c r="DH127" s="926"/>
      <c r="DI127" s="926"/>
      <c r="DJ127" s="926"/>
      <c r="DK127" s="926"/>
      <c r="DL127" s="926" t="s">
        <v>239</v>
      </c>
      <c r="DM127" s="926"/>
      <c r="DN127" s="926"/>
      <c r="DO127" s="926"/>
      <c r="DP127" s="926"/>
      <c r="DQ127" s="926" t="s">
        <v>239</v>
      </c>
      <c r="DR127" s="926"/>
      <c r="DS127" s="926"/>
      <c r="DT127" s="926"/>
      <c r="DU127" s="926"/>
      <c r="DV127" s="927" t="s">
        <v>239</v>
      </c>
      <c r="DW127" s="927"/>
      <c r="DX127" s="927"/>
      <c r="DY127" s="927"/>
      <c r="DZ127" s="928"/>
    </row>
    <row r="128" spans="1:130" s="230" customFormat="1" ht="26.25" customHeight="1" thickBot="1" x14ac:dyDescent="0.25">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478335</v>
      </c>
      <c r="AB128" s="1046"/>
      <c r="AC128" s="1046"/>
      <c r="AD128" s="1046"/>
      <c r="AE128" s="1047"/>
      <c r="AF128" s="1048">
        <v>351780</v>
      </c>
      <c r="AG128" s="1046"/>
      <c r="AH128" s="1046"/>
      <c r="AI128" s="1046"/>
      <c r="AJ128" s="1047"/>
      <c r="AK128" s="1048">
        <v>265972</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239</v>
      </c>
      <c r="BG128" s="1053"/>
      <c r="BH128" s="1053"/>
      <c r="BI128" s="1053"/>
      <c r="BJ128" s="1053"/>
      <c r="BK128" s="1053"/>
      <c r="BL128" s="1054"/>
      <c r="BM128" s="1052">
        <v>12.55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239</v>
      </c>
      <c r="DH128" s="1038"/>
      <c r="DI128" s="1038"/>
      <c r="DJ128" s="1038"/>
      <c r="DK128" s="1038"/>
      <c r="DL128" s="1038" t="s">
        <v>239</v>
      </c>
      <c r="DM128" s="1038"/>
      <c r="DN128" s="1038"/>
      <c r="DO128" s="1038"/>
      <c r="DP128" s="1038"/>
      <c r="DQ128" s="1038" t="s">
        <v>239</v>
      </c>
      <c r="DR128" s="1038"/>
      <c r="DS128" s="1038"/>
      <c r="DT128" s="1038"/>
      <c r="DU128" s="1038"/>
      <c r="DV128" s="1039" t="s">
        <v>239</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18191145</v>
      </c>
      <c r="AB129" s="959"/>
      <c r="AC129" s="959"/>
      <c r="AD129" s="959"/>
      <c r="AE129" s="960"/>
      <c r="AF129" s="961">
        <v>19195254</v>
      </c>
      <c r="AG129" s="959"/>
      <c r="AH129" s="959"/>
      <c r="AI129" s="959"/>
      <c r="AJ129" s="960"/>
      <c r="AK129" s="961">
        <v>18922456</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239</v>
      </c>
      <c r="BG129" s="1067"/>
      <c r="BH129" s="1067"/>
      <c r="BI129" s="1067"/>
      <c r="BJ129" s="1067"/>
      <c r="BK129" s="1067"/>
      <c r="BL129" s="1068"/>
      <c r="BM129" s="1066">
        <v>17.55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1757868</v>
      </c>
      <c r="AB130" s="959"/>
      <c r="AC130" s="959"/>
      <c r="AD130" s="959"/>
      <c r="AE130" s="960"/>
      <c r="AF130" s="961">
        <v>1713617</v>
      </c>
      <c r="AG130" s="959"/>
      <c r="AH130" s="959"/>
      <c r="AI130" s="959"/>
      <c r="AJ130" s="960"/>
      <c r="AK130" s="961">
        <v>1661439</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16433277</v>
      </c>
      <c r="AB131" s="986"/>
      <c r="AC131" s="986"/>
      <c r="AD131" s="986"/>
      <c r="AE131" s="987"/>
      <c r="AF131" s="985">
        <v>17481637</v>
      </c>
      <c r="AG131" s="986"/>
      <c r="AH131" s="986"/>
      <c r="AI131" s="986"/>
      <c r="AJ131" s="987"/>
      <c r="AK131" s="985">
        <v>17261017</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v>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3.4064842940000002</v>
      </c>
      <c r="AB132" s="1097"/>
      <c r="AC132" s="1097"/>
      <c r="AD132" s="1097"/>
      <c r="AE132" s="1098"/>
      <c r="AF132" s="1099">
        <v>3.4054705520000002</v>
      </c>
      <c r="AG132" s="1097"/>
      <c r="AH132" s="1097"/>
      <c r="AI132" s="1097"/>
      <c r="AJ132" s="1098"/>
      <c r="AK132" s="1099">
        <v>3.7539039559999998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3</v>
      </c>
      <c r="AB133" s="1080"/>
      <c r="AC133" s="1080"/>
      <c r="AD133" s="1080"/>
      <c r="AE133" s="1081"/>
      <c r="AF133" s="1079">
        <v>3.1</v>
      </c>
      <c r="AG133" s="1080"/>
      <c r="AH133" s="1080"/>
      <c r="AI133" s="1080"/>
      <c r="AJ133" s="1081"/>
      <c r="AK133" s="1079">
        <v>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ZOSuQi+tZ0kNnp6/v/38dMl52gcklUymKqskyWJLSE87QDzswCjX3F+TSFsaQon+t1GwsbqeCGD3N1nu4Y2ew==" saltValue="AorNtQfPSsf7RqDmRtbh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Ke18yL8yHn40zBiYkcBMPNq75emOMd9RD03MPuPKFO/WUJqxS0TV12IpU1xL0aGmsmunRikDkS95WS0yorSAg==" saltValue="PU2WJcxipzVWDrKizoQZ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4eo64HnYz+61UbuLmRfG5pRk5zlBRiHYxhFnSMiINxhhPhNGeZBilGLPu1iXhpSSAkr9ta4hYW2o9aNpLBSqA==" saltValue="POChuLMbn19ObgBQvdgP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5593335</v>
      </c>
      <c r="AP9" s="281">
        <v>59872</v>
      </c>
      <c r="AQ9" s="282">
        <v>65316</v>
      </c>
      <c r="AR9" s="283">
        <v>-8.3000000000000007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57706</v>
      </c>
      <c r="AP10" s="284">
        <v>618</v>
      </c>
      <c r="AQ10" s="285">
        <v>6075</v>
      </c>
      <c r="AR10" s="286">
        <v>-89.8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354316</v>
      </c>
      <c r="AP11" s="284">
        <v>3793</v>
      </c>
      <c r="AQ11" s="285">
        <v>1232</v>
      </c>
      <c r="AR11" s="286">
        <v>207.9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v>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158992</v>
      </c>
      <c r="AP13" s="284">
        <v>1702</v>
      </c>
      <c r="AQ13" s="285">
        <v>2791</v>
      </c>
      <c r="AR13" s="286">
        <v>-39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124914</v>
      </c>
      <c r="AP14" s="284">
        <v>1337</v>
      </c>
      <c r="AQ14" s="285">
        <v>1364</v>
      </c>
      <c r="AR14" s="286">
        <v>-2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-333771</v>
      </c>
      <c r="AP15" s="284">
        <v>-3573</v>
      </c>
      <c r="AQ15" s="285">
        <v>-4006</v>
      </c>
      <c r="AR15" s="286">
        <v>-10.8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5955492</v>
      </c>
      <c r="AP16" s="284">
        <v>63749</v>
      </c>
      <c r="AQ16" s="285">
        <v>72790</v>
      </c>
      <c r="AR16" s="286">
        <v>-12.4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5.5</v>
      </c>
      <c r="AP21" s="298">
        <v>6.54</v>
      </c>
      <c r="AQ21" s="299">
        <v>-1.04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98.6</v>
      </c>
      <c r="AP22" s="303">
        <v>98.3</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2013040</v>
      </c>
      <c r="AP32" s="312">
        <v>21548</v>
      </c>
      <c r="AQ32" s="313">
        <v>35011</v>
      </c>
      <c r="AR32" s="314">
        <v>-38.5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v>4</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177344</v>
      </c>
      <c r="AP35" s="312">
        <v>1898</v>
      </c>
      <c r="AQ35" s="313">
        <v>8351</v>
      </c>
      <c r="AR35" s="314">
        <v>-77.3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9281</v>
      </c>
      <c r="AP36" s="312">
        <v>99</v>
      </c>
      <c r="AQ36" s="313">
        <v>1645</v>
      </c>
      <c r="AR36" s="314">
        <v>-94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375708</v>
      </c>
      <c r="AP37" s="312">
        <v>4022</v>
      </c>
      <c r="AQ37" s="313">
        <v>1050</v>
      </c>
      <c r="AR37" s="314">
        <v>283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-265972</v>
      </c>
      <c r="AP39" s="312">
        <v>-2847</v>
      </c>
      <c r="AQ39" s="313">
        <v>-5851</v>
      </c>
      <c r="AR39" s="314">
        <v>-51.3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-1661439</v>
      </c>
      <c r="AP40" s="312">
        <v>-17784</v>
      </c>
      <c r="AQ40" s="313">
        <v>-27858</v>
      </c>
      <c r="AR40" s="314">
        <v>-36.200000000000003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647962</v>
      </c>
      <c r="AP41" s="312">
        <v>6936</v>
      </c>
      <c r="AQ41" s="313">
        <v>12351</v>
      </c>
      <c r="AR41" s="314">
        <v>-43.8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6372892</v>
      </c>
      <c r="AN51" s="334">
        <v>70353</v>
      </c>
      <c r="AO51" s="335">
        <v>33.4</v>
      </c>
      <c r="AP51" s="336">
        <v>41934</v>
      </c>
      <c r="AQ51" s="337">
        <v>-12.3</v>
      </c>
      <c r="AR51" s="338">
        <v>45.7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5366615</v>
      </c>
      <c r="AN52" s="342">
        <v>59244</v>
      </c>
      <c r="AO52" s="343">
        <v>32.799999999999997</v>
      </c>
      <c r="AP52" s="344">
        <v>23352</v>
      </c>
      <c r="AQ52" s="345">
        <v>-9.6999999999999993</v>
      </c>
      <c r="AR52" s="346">
        <v>42.5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4297386</v>
      </c>
      <c r="AN53" s="334">
        <v>46945</v>
      </c>
      <c r="AO53" s="335">
        <v>-33.299999999999997</v>
      </c>
      <c r="AP53" s="336">
        <v>45588</v>
      </c>
      <c r="AQ53" s="337">
        <v>8.6999999999999993</v>
      </c>
      <c r="AR53" s="338">
        <v>-42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3689937</v>
      </c>
      <c r="AN54" s="342">
        <v>40310</v>
      </c>
      <c r="AO54" s="343">
        <v>-32</v>
      </c>
      <c r="AP54" s="344">
        <v>24150</v>
      </c>
      <c r="AQ54" s="345">
        <v>3.4</v>
      </c>
      <c r="AR54" s="346">
        <v>-35.4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6151480</v>
      </c>
      <c r="AN55" s="334">
        <v>66674</v>
      </c>
      <c r="AO55" s="335">
        <v>42</v>
      </c>
      <c r="AP55" s="336">
        <v>45483</v>
      </c>
      <c r="AQ55" s="337">
        <v>-0.2</v>
      </c>
      <c r="AR55" s="338">
        <v>42.2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5526877</v>
      </c>
      <c r="AN56" s="342">
        <v>59904</v>
      </c>
      <c r="AO56" s="343">
        <v>48.6</v>
      </c>
      <c r="AP56" s="344">
        <v>24241</v>
      </c>
      <c r="AQ56" s="345">
        <v>0.4</v>
      </c>
      <c r="AR56" s="346">
        <v>48.2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3479591</v>
      </c>
      <c r="AN57" s="334">
        <v>37412</v>
      </c>
      <c r="AO57" s="335">
        <v>-43.9</v>
      </c>
      <c r="AP57" s="336">
        <v>45945</v>
      </c>
      <c r="AQ57" s="337">
        <v>1</v>
      </c>
      <c r="AR57" s="338">
        <v>-44.9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3156891</v>
      </c>
      <c r="AN58" s="342">
        <v>33943</v>
      </c>
      <c r="AO58" s="343">
        <v>-43.3</v>
      </c>
      <c r="AP58" s="344">
        <v>25180</v>
      </c>
      <c r="AQ58" s="345">
        <v>3.9</v>
      </c>
      <c r="AR58" s="346">
        <v>-47.2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3703980</v>
      </c>
      <c r="AN59" s="334">
        <v>39648</v>
      </c>
      <c r="AO59" s="335">
        <v>6</v>
      </c>
      <c r="AP59" s="336">
        <v>44475</v>
      </c>
      <c r="AQ59" s="337">
        <v>-3.2</v>
      </c>
      <c r="AR59" s="338">
        <v>9.1999999999999993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2676669</v>
      </c>
      <c r="AN60" s="342">
        <v>28652</v>
      </c>
      <c r="AO60" s="343">
        <v>-15.6</v>
      </c>
      <c r="AP60" s="344">
        <v>24780</v>
      </c>
      <c r="AQ60" s="345">
        <v>-1.6</v>
      </c>
      <c r="AR60" s="346">
        <v>-14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4801066</v>
      </c>
      <c r="AN61" s="349">
        <v>52206</v>
      </c>
      <c r="AO61" s="350">
        <v>0.8</v>
      </c>
      <c r="AP61" s="351">
        <v>44685</v>
      </c>
      <c r="AQ61" s="352">
        <v>-1.2</v>
      </c>
      <c r="AR61" s="338">
        <v>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4083398</v>
      </c>
      <c r="AN62" s="342">
        <v>44411</v>
      </c>
      <c r="AO62" s="343">
        <v>-1.9</v>
      </c>
      <c r="AP62" s="344">
        <v>24341</v>
      </c>
      <c r="AQ62" s="345">
        <v>-0.7</v>
      </c>
      <c r="AR62" s="346">
        <v>-1.2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vkk8vHo/vdnHoDe3mPD5BSo3MWcyxN3Cv3NsVUn9SOkS/tUNB1L3ABxvTWQBdkGH2QAQ3LwjJkawCT0bVTJzg==" saltValue="vlKSzMrgkyimV41nkTA5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0" spans="125:125" ht="13.5" hidden="1" customHeight="1" x14ac:dyDescent="0.2"/>
    <row r="121" spans="125:125" ht="13.5" hidden="1" customHeight="1" x14ac:dyDescent="0.2">
      <c r="DU121" s="259"/>
    </row>
  </sheetData>
  <sheetProtection algorithmName="SHA-512" hashValue="XN9sFeQxPjSK0Dpnp5+ujTyJDO65IvR5vpiyTvDmWlf7mdv4gIPx8ZfxnFWQMDd/5VQSwAErs9FC0K8gCRj/9Q==" saltValue="KjhhEwtLiLJw6YljG3wt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oXjs0iLvzApsy6fEETcXYkF2OD7zfUR5UHjxt9AQ0IPXxIQfkIFpUBTlnQZH3FovnIfkMHyXKbdl/8S3nSqTfg==" saltValue="Re0KcesN5D3ZvGv/K7y3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15.62</v>
      </c>
      <c r="G47" s="12">
        <v>16.02</v>
      </c>
      <c r="H47" s="12">
        <v>15.47</v>
      </c>
      <c r="I47" s="12">
        <v>15.56</v>
      </c>
      <c r="J47" s="13">
        <v>16.649999999999999</v>
      </c>
    </row>
    <row r="48" spans="2:10" ht="57.75" customHeight="1" x14ac:dyDescent="0.2">
      <c r="B48" s="14"/>
      <c r="C48" s="1141" t="s">
        <v>4</v>
      </c>
      <c r="D48" s="1141"/>
      <c r="E48" s="1142"/>
      <c r="F48" s="15">
        <v>4.5599999999999996</v>
      </c>
      <c r="G48" s="16">
        <v>5.54</v>
      </c>
      <c r="H48" s="16">
        <v>5.16</v>
      </c>
      <c r="I48" s="16">
        <v>11.39</v>
      </c>
      <c r="J48" s="17">
        <v>11.71</v>
      </c>
    </row>
    <row r="49" spans="2:10" ht="57.75" customHeight="1" thickBot="1" x14ac:dyDescent="0.25">
      <c r="B49" s="18"/>
      <c r="C49" s="1143" t="s">
        <v>5</v>
      </c>
      <c r="D49" s="1143"/>
      <c r="E49" s="1144"/>
      <c r="F49" s="19">
        <v>0.95</v>
      </c>
      <c r="G49" s="20">
        <v>1.43</v>
      </c>
      <c r="H49" s="20" t="s">
        <v>564</v>
      </c>
      <c r="I49" s="20">
        <v>7.4</v>
      </c>
      <c r="J49" s="21">
        <v>1.02</v>
      </c>
    </row>
    <row r="50" spans="2:10" ht="13.2" x14ac:dyDescent="0.2"/>
  </sheetData>
  <sheetProtection algorithmName="SHA-512" hashValue="ZiaEGX7DQ3j2XSHrnjLyQ3DbzQJhXazXSwJk6A1Lt9TTHVpkkpOdqtgZZxseeJHeHJhg++HlpOMy2hFxnVgbRg==" saltValue="aSRsAejuOABoQSWW9h1U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2024-03-15T02:40:17Z</cp:lastPrinted>
  <dcterms:created xsi:type="dcterms:W3CDTF">2024-02-05T00:56:35Z</dcterms:created>
  <dcterms:modified xsi:type="dcterms:W3CDTF">2024-03-19T09:41:23Z</dcterms:modified>
  <cp:category/>
</cp:coreProperties>
</file>